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sgpa067\Downloads\"/>
    </mc:Choice>
  </mc:AlternateContent>
  <xr:revisionPtr revIDLastSave="0" documentId="13_ncr:1_{3FC88B5F-6300-44DA-8200-C7694E87972E}" xr6:coauthVersionLast="36" xr6:coauthVersionMax="36" xr10:uidLastSave="{00000000-0000-0000-0000-000000000000}"/>
  <bookViews>
    <workbookView xWindow="0" yWindow="0" windowWidth="11280" windowHeight="7230" xr2:uid="{00000000-000D-0000-FFFF-FFFF00000000}"/>
  </bookViews>
  <sheets>
    <sheet name="INSTRUCCIONES" sheetId="2" r:id="rId1"/>
    <sheet name="MEMORI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5" i="1" l="1"/>
  <c r="D94" i="1"/>
  <c r="C14" i="1" l="1"/>
  <c r="D435" i="1"/>
  <c r="D424" i="1"/>
  <c r="D413" i="1"/>
  <c r="D402" i="1"/>
  <c r="D391" i="1"/>
  <c r="D380" i="1"/>
  <c r="D369" i="1"/>
  <c r="D358" i="1"/>
  <c r="D347" i="1"/>
  <c r="D336" i="1"/>
  <c r="D325" i="1"/>
  <c r="D314" i="1"/>
  <c r="D303" i="1"/>
  <c r="D292" i="1"/>
  <c r="D281" i="1"/>
  <c r="D270" i="1"/>
  <c r="D259" i="1"/>
  <c r="D248" i="1"/>
  <c r="D237" i="1"/>
  <c r="D226" i="1"/>
  <c r="D215" i="1"/>
  <c r="D204" i="1"/>
  <c r="D193" i="1"/>
  <c r="D182" i="1"/>
  <c r="D171" i="1"/>
  <c r="D160" i="1"/>
  <c r="D149" i="1"/>
  <c r="D138" i="1"/>
  <c r="D127" i="1"/>
  <c r="D116" i="1"/>
  <c r="D83" i="1"/>
  <c r="D72" i="1"/>
  <c r="D61" i="1"/>
  <c r="D50" i="1"/>
  <c r="D39" i="1"/>
  <c r="D17" i="1"/>
  <c r="C11" i="1"/>
  <c r="C12" i="1" l="1"/>
  <c r="C10" i="1" l="1"/>
  <c r="D28" i="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sgpa094</author>
  </authors>
  <commentList>
    <comment ref="A18" authorId="0" shapeId="0" xr:uid="{00000000-0006-0000-0000-000001000000}">
      <text>
        <r>
          <rPr>
            <sz val="9"/>
            <color indexed="81"/>
            <rFont val="Tahoma"/>
            <charset val="1"/>
          </rPr>
          <t xml:space="preserve">Por favor, en el detalle de cada puesto de trabajo sigan el mismo orden que en la solicitud de la sede electrónica.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sgpa067</author>
    <author>sgpa087</author>
  </authors>
  <commentList>
    <comment ref="C10" authorId="0" shapeId="0" xr:uid="{00000000-0006-0000-0100-000001000000}">
      <text>
        <r>
          <rPr>
            <b/>
            <sz val="9"/>
            <color indexed="81"/>
            <rFont val="Tahoma"/>
            <family val="2"/>
          </rPr>
          <t>No tocar celdas de color gris</t>
        </r>
      </text>
    </comment>
    <comment ref="C15" authorId="0" shapeId="0" xr:uid="{00000000-0006-0000-0100-000002000000}">
      <text>
        <r>
          <rPr>
            <b/>
            <sz val="9"/>
            <color indexed="81"/>
            <rFont val="Tahoma"/>
            <family val="2"/>
          </rPr>
          <t>La entidad puede aportar recursos propios si así lo estima.</t>
        </r>
      </text>
    </comment>
    <comment ref="B18" authorId="0" shapeId="0" xr:uid="{00000000-0006-0000-0100-000003000000}">
      <text>
        <r>
          <rPr>
            <b/>
            <sz val="9"/>
            <color indexed="81"/>
            <rFont val="Tahoma"/>
            <family val="2"/>
          </rPr>
          <t>Min. 12 meses, max. 24 meses</t>
        </r>
        <r>
          <rPr>
            <sz val="9"/>
            <color indexed="81"/>
            <rFont val="Tahoma"/>
            <family val="2"/>
          </rPr>
          <t xml:space="preserve">
</t>
        </r>
      </text>
    </comment>
    <comment ref="A19" authorId="1" shapeId="0" xr:uid="{00000000-0006-0000-0100-000004000000}">
      <text>
        <r>
          <rPr>
            <sz val="9"/>
            <color indexed="81"/>
            <rFont val="Tahoma"/>
            <family val="2"/>
          </rPr>
          <t xml:space="preserve">- Descripción del puesto de trabajo a cubrir.
- Carácteristicas de las actividades a realizar.
</t>
        </r>
      </text>
    </comment>
    <comment ref="A24" authorId="1" shapeId="0" xr:uid="{00000000-0006-0000-0100-000005000000}">
      <text>
        <r>
          <rPr>
            <sz val="9"/>
            <color indexed="81"/>
            <rFont val="Tahoma"/>
            <charset val="1"/>
          </rPr>
          <t>A completar por las entidades en aquellos territorios que lo tienen legalmente reconocido: Islas Baleares, Islas Canarias, Valle de Arán, Ceuta y Melilla.</t>
        </r>
      </text>
    </comment>
    <comment ref="A35" authorId="1" shapeId="0" xr:uid="{00000000-0006-0000-0100-000006000000}">
      <text>
        <r>
          <rPr>
            <sz val="9"/>
            <color indexed="81"/>
            <rFont val="Tahoma"/>
            <charset val="1"/>
          </rPr>
          <t>A completar en aquellos territorios que lo tienen legalmente reconocido: Islas Baleares, Islas Canarias, Valle de Arán, Ceuta y Melilla.</t>
        </r>
      </text>
    </comment>
    <comment ref="A46" authorId="1" shapeId="0" xr:uid="{00000000-0006-0000-0100-000007000000}">
      <text>
        <r>
          <rPr>
            <sz val="9"/>
            <color indexed="81"/>
            <rFont val="Tahoma"/>
            <charset val="1"/>
          </rPr>
          <t>A completar en aquellos territorios que lo tienen legalmente reconocido: Islas Baleares, Islas Canarias, Valle de Arán, Ceuta y Melilla.</t>
        </r>
      </text>
    </comment>
    <comment ref="A57" authorId="1" shapeId="0" xr:uid="{00000000-0006-0000-0100-000008000000}">
      <text>
        <r>
          <rPr>
            <sz val="9"/>
            <color indexed="81"/>
            <rFont val="Tahoma"/>
            <charset val="1"/>
          </rPr>
          <t>A completar en aquellos territorios que lo tienen legalmente reconocido: Islas Baleares, Islas Canarias, Valle de Arán, Ceuta y Melilla.</t>
        </r>
      </text>
    </comment>
    <comment ref="A68" authorId="1" shapeId="0" xr:uid="{00000000-0006-0000-0100-000009000000}">
      <text>
        <r>
          <rPr>
            <sz val="9"/>
            <color indexed="81"/>
            <rFont val="Tahoma"/>
            <charset val="1"/>
          </rPr>
          <t>A completar en aquellos territorios que lo tienen legalmente reconocido: Islas Baleares, Islas Canarias, Valle de Arán, Ceuta y Melilla.</t>
        </r>
      </text>
    </comment>
    <comment ref="A79" authorId="1" shapeId="0" xr:uid="{00000000-0006-0000-0100-00000A000000}">
      <text>
        <r>
          <rPr>
            <sz val="9"/>
            <color indexed="81"/>
            <rFont val="Tahoma"/>
            <charset val="1"/>
          </rPr>
          <t>A completar en aquellos territorios que lo tienen legalmente reconocido: Islas Baleares, Islas Canarias, Valle de Arán, Ceuta y Melilla.</t>
        </r>
      </text>
    </comment>
    <comment ref="A90" authorId="1" shapeId="0" xr:uid="{00000000-0006-0000-0100-00000B000000}">
      <text>
        <r>
          <rPr>
            <sz val="9"/>
            <color indexed="81"/>
            <rFont val="Tahoma"/>
            <charset val="1"/>
          </rPr>
          <t>A completar en aquellos territorios que lo tienen legalmente reconocido: Islas Baleares, Islas Canarias, Valle de Arán, Ceuta y Melilla.</t>
        </r>
      </text>
    </comment>
    <comment ref="A101" authorId="1" shapeId="0" xr:uid="{00000000-0006-0000-0100-00000C000000}">
      <text>
        <r>
          <rPr>
            <sz val="9"/>
            <color indexed="81"/>
            <rFont val="Tahoma"/>
            <charset val="1"/>
          </rPr>
          <t>A completar por aquellos territorios que lo tienen legalmente reconocido: Islas Baleares, Islas Canarias, Valle de Arán, Ceuta y Melilla.</t>
        </r>
      </text>
    </comment>
    <comment ref="A112" authorId="1" shapeId="0" xr:uid="{00000000-0006-0000-0100-00000D000000}">
      <text>
        <r>
          <rPr>
            <sz val="9"/>
            <color indexed="81"/>
            <rFont val="Tahoma"/>
            <charset val="1"/>
          </rPr>
          <t>A completar en aquellos territorios que lo tienen legalmente reconocido: Islas Baleares, Islas Canarias, Valle de Arán, Ceuta y Melilla.</t>
        </r>
      </text>
    </comment>
    <comment ref="A134" authorId="1" shapeId="0" xr:uid="{00000000-0006-0000-0100-00000F000000}">
      <text>
        <r>
          <rPr>
            <sz val="9"/>
            <color indexed="81"/>
            <rFont val="Tahoma"/>
            <charset val="1"/>
          </rPr>
          <t>A completar en aquellos territorios que lo tienen legalmente reconocido: Islas Baleares, Islas Canarias, Valle de Arán, Ceuta y Melilla.</t>
        </r>
      </text>
    </comment>
    <comment ref="A145" authorId="1" shapeId="0" xr:uid="{00000000-0006-0000-0100-000010000000}">
      <text>
        <r>
          <rPr>
            <sz val="9"/>
            <color indexed="81"/>
            <rFont val="Tahoma"/>
            <charset val="1"/>
          </rPr>
          <t>A completar en aquellos territorios que lo tienen legalmente reconocido: Islas Baleares, Islas Canarias, Valle de Arán, Ceuta y Melilla.</t>
        </r>
      </text>
    </comment>
    <comment ref="A156" authorId="1" shapeId="0" xr:uid="{00000000-0006-0000-0100-000011000000}">
      <text>
        <r>
          <rPr>
            <sz val="9"/>
            <color indexed="81"/>
            <rFont val="Tahoma"/>
            <charset val="1"/>
          </rPr>
          <t>A completar en aquellos territorios que lo tienen legalmente reconocido: Islas Baleares, Islas Canarias, Valle de Arán, Ceuta y Melilla.</t>
        </r>
      </text>
    </comment>
    <comment ref="A167" authorId="1" shapeId="0" xr:uid="{00000000-0006-0000-0100-000012000000}">
      <text>
        <r>
          <rPr>
            <sz val="9"/>
            <color indexed="81"/>
            <rFont val="Tahoma"/>
            <charset val="1"/>
          </rPr>
          <t>A completar en aquellos territorios que lo tienen legalmente reconocido: Islas Baleares, Islas Canarias, Valle de Arán, Ceuta y Melilla.</t>
        </r>
      </text>
    </comment>
    <comment ref="A178" authorId="1" shapeId="0" xr:uid="{00000000-0006-0000-0100-000013000000}">
      <text>
        <r>
          <rPr>
            <sz val="9"/>
            <color indexed="81"/>
            <rFont val="Tahoma"/>
            <charset val="1"/>
          </rPr>
          <t>A completar en aquellos territorios que lo tienen legalmente reconocido: Islas Baleares, Islas Canarias, Valle de Arán, Ceuta y Melilla.</t>
        </r>
      </text>
    </comment>
    <comment ref="A189" authorId="1" shapeId="0" xr:uid="{00000000-0006-0000-0100-000014000000}">
      <text>
        <r>
          <rPr>
            <sz val="9"/>
            <color indexed="81"/>
            <rFont val="Tahoma"/>
            <charset val="1"/>
          </rPr>
          <t>A completar en aquellos territorios que lo tienen legalmente reconocido: Islas Baleares, Islas Canarias, Valle de Arán, Ceuta y Melilla.</t>
        </r>
      </text>
    </comment>
    <comment ref="A200" authorId="1" shapeId="0" xr:uid="{00000000-0006-0000-0100-000015000000}">
      <text>
        <r>
          <rPr>
            <sz val="9"/>
            <color indexed="81"/>
            <rFont val="Tahoma"/>
            <charset val="1"/>
          </rPr>
          <t>A completar en aquellos territorios que lo tienen legalmente reconocido: Islas Baleares, Islas Canarias, Valle de Arán, Ceuta y Melilla.</t>
        </r>
      </text>
    </comment>
    <comment ref="A211" authorId="1" shapeId="0" xr:uid="{00000000-0006-0000-0100-000016000000}">
      <text>
        <r>
          <rPr>
            <sz val="9"/>
            <color indexed="81"/>
            <rFont val="Tahoma"/>
            <charset val="1"/>
          </rPr>
          <t>A completar en aquellos territorios que lo tienen legalmente reconocido: Islas Baleares, Islas Canarias, Valle de Arán, Ceuta y Melilla.</t>
        </r>
      </text>
    </comment>
    <comment ref="A222" authorId="1" shapeId="0" xr:uid="{00000000-0006-0000-0100-000017000000}">
      <text>
        <r>
          <rPr>
            <sz val="9"/>
            <color indexed="81"/>
            <rFont val="Tahoma"/>
            <charset val="1"/>
          </rPr>
          <t>A completar en aquellos territorios que lo tienen legalmente reconocido: Islas Baleares, Islas Canarias, Valle de Arán, Ceuta y Melilla.</t>
        </r>
      </text>
    </comment>
    <comment ref="A233" authorId="1" shapeId="0" xr:uid="{00000000-0006-0000-0100-000018000000}">
      <text>
        <r>
          <rPr>
            <sz val="9"/>
            <color indexed="81"/>
            <rFont val="Tahoma"/>
            <charset val="1"/>
          </rPr>
          <t>A completar en aquellos territorios que lo tienen legalmente reconocido: Islas Baleares, Islas Canarias, Valle de Arán, Ceuta y Melilla.</t>
        </r>
      </text>
    </comment>
    <comment ref="A244" authorId="1" shapeId="0" xr:uid="{00000000-0006-0000-0100-000019000000}">
      <text>
        <r>
          <rPr>
            <sz val="9"/>
            <color indexed="81"/>
            <rFont val="Tahoma"/>
            <charset val="1"/>
          </rPr>
          <t>A completar en aquellos territorios que lo tienen legalmente reconocido: Islas Baleares, Islas Canarias, Valle de Arán, Ceuta y Melilla.</t>
        </r>
      </text>
    </comment>
    <comment ref="A255" authorId="1" shapeId="0" xr:uid="{00000000-0006-0000-0100-00001A000000}">
      <text>
        <r>
          <rPr>
            <sz val="9"/>
            <color indexed="81"/>
            <rFont val="Tahoma"/>
            <charset val="1"/>
          </rPr>
          <t>A completar en aquellos territorios que lo tienen legalmente reconocido: Islas Baleares, Islas Canarias, Valle de Arán, Ceuta y Melilla.</t>
        </r>
      </text>
    </comment>
    <comment ref="A266" authorId="1" shapeId="0" xr:uid="{00000000-0006-0000-0100-00001B000000}">
      <text>
        <r>
          <rPr>
            <sz val="9"/>
            <color indexed="81"/>
            <rFont val="Tahoma"/>
            <charset val="1"/>
          </rPr>
          <t>A completar en aquellos territorios que lo tienen legalmente reconocido: Islas Baleares, Islas Canarias, Valle de Arán, Ceuta y Melilla.</t>
        </r>
      </text>
    </comment>
    <comment ref="A277" authorId="1" shapeId="0" xr:uid="{00000000-0006-0000-0100-00001C000000}">
      <text>
        <r>
          <rPr>
            <sz val="9"/>
            <color indexed="81"/>
            <rFont val="Tahoma"/>
            <charset val="1"/>
          </rPr>
          <t>A completar en aquellos territorios que lo tienen legalmente reconocido: Islas Baleares, Islas Canarias, Valle de Arán, Ceuta y Melilla.</t>
        </r>
      </text>
    </comment>
    <comment ref="A288" authorId="1" shapeId="0" xr:uid="{00000000-0006-0000-0100-00001D000000}">
      <text>
        <r>
          <rPr>
            <sz val="9"/>
            <color indexed="81"/>
            <rFont val="Tahoma"/>
            <charset val="1"/>
          </rPr>
          <t>A completar en aquellos territorios que lo tienen legalmente reconocido: Islas Baleares, Islas Canarias, Valle de Arán, Ceuta y Melilla.</t>
        </r>
      </text>
    </comment>
    <comment ref="A299" authorId="1" shapeId="0" xr:uid="{00000000-0006-0000-0100-00001E000000}">
      <text>
        <r>
          <rPr>
            <sz val="9"/>
            <color indexed="81"/>
            <rFont val="Tahoma"/>
            <charset val="1"/>
          </rPr>
          <t>A completar en aquellos territorios que lo tienen legalmente reconocido: Islas Baleares, Islas Canarias, Valle de Arán, Ceuta y Melilla.</t>
        </r>
      </text>
    </comment>
    <comment ref="A310" authorId="1" shapeId="0" xr:uid="{00000000-0006-0000-0100-00001F000000}">
      <text>
        <r>
          <rPr>
            <sz val="9"/>
            <color indexed="81"/>
            <rFont val="Tahoma"/>
            <charset val="1"/>
          </rPr>
          <t>A completar en aquellos territorios que lo tienen legalmente reconocido: Islas Baleares, Islas Canarias, Valle de Arán, Ceuta y Melilla.</t>
        </r>
      </text>
    </comment>
    <comment ref="A321" authorId="1" shapeId="0" xr:uid="{00000000-0006-0000-0100-000020000000}">
      <text>
        <r>
          <rPr>
            <sz val="9"/>
            <color indexed="81"/>
            <rFont val="Tahoma"/>
            <charset val="1"/>
          </rPr>
          <t>A completar en aquellos territorios que lo tienen legalmente reconocido: Islas Baleares, Islas Canarias, Valle de Arán, Ceuta y Melilla.</t>
        </r>
      </text>
    </comment>
    <comment ref="A332" authorId="1" shapeId="0" xr:uid="{00000000-0006-0000-0100-000021000000}">
      <text>
        <r>
          <rPr>
            <sz val="9"/>
            <color indexed="81"/>
            <rFont val="Tahoma"/>
            <charset val="1"/>
          </rPr>
          <t>A completar en aquellos territorios que lo tienen legalmente reconocido: Islas Baleares, Islas Canarias, Valle de Arán, Ceuta y Melilla.</t>
        </r>
      </text>
    </comment>
    <comment ref="A343" authorId="1" shapeId="0" xr:uid="{00000000-0006-0000-0100-000022000000}">
      <text>
        <r>
          <rPr>
            <sz val="9"/>
            <color indexed="81"/>
            <rFont val="Tahoma"/>
            <charset val="1"/>
          </rPr>
          <t>A completar en aquellos territorios que lo tienen legalmente reconocido: Islas Baleares, Islas Canarias, Valle de Arán, Ceuta y Melilla.</t>
        </r>
      </text>
    </comment>
    <comment ref="A354" authorId="1" shapeId="0" xr:uid="{00000000-0006-0000-0100-000023000000}">
      <text>
        <r>
          <rPr>
            <sz val="9"/>
            <color indexed="81"/>
            <rFont val="Tahoma"/>
            <charset val="1"/>
          </rPr>
          <t>A completar en aquellos territorios que lo tienen legalmente reconocido: Islas Baleares, Islas Canarias, Valle de Arán, Ceuta y Melilla.</t>
        </r>
      </text>
    </comment>
    <comment ref="A365" authorId="1" shapeId="0" xr:uid="{00000000-0006-0000-0100-000024000000}">
      <text>
        <r>
          <rPr>
            <sz val="9"/>
            <color indexed="81"/>
            <rFont val="Tahoma"/>
            <charset val="1"/>
          </rPr>
          <t>A completar en aquellos territorios que lo tienen legalmente reconocido: Islas Baleares, Islas Canarias, Valle de Arán, Ceuta y Melilla.</t>
        </r>
      </text>
    </comment>
    <comment ref="A376" authorId="1" shapeId="0" xr:uid="{00000000-0006-0000-0100-000025000000}">
      <text>
        <r>
          <rPr>
            <sz val="9"/>
            <color indexed="81"/>
            <rFont val="Tahoma"/>
            <charset val="1"/>
          </rPr>
          <t>A completar en aquellos territorios que lo tienen legalmente reconocido: Islas Baleares, Islas Canarias, Valle de Arán, Ceuta y Melilla.</t>
        </r>
      </text>
    </comment>
    <comment ref="A387" authorId="1" shapeId="0" xr:uid="{00000000-0006-0000-0100-000026000000}">
      <text>
        <r>
          <rPr>
            <sz val="9"/>
            <color indexed="81"/>
            <rFont val="Tahoma"/>
            <charset val="1"/>
          </rPr>
          <t>A completar en aquellos territorios que lo tienen legalmente reconocido: Islas Baleares, Islas Canarias, Valle de Arán, Ceuta y Melilla.</t>
        </r>
      </text>
    </comment>
    <comment ref="A398" authorId="1" shapeId="0" xr:uid="{00000000-0006-0000-0100-000027000000}">
      <text>
        <r>
          <rPr>
            <sz val="9"/>
            <color indexed="81"/>
            <rFont val="Tahoma"/>
            <charset val="1"/>
          </rPr>
          <t>A completar en aquellos territorios que lo tienen legalmente reconocido: Islas Baleares, Islas Canarias, Valle de Arán, Ceuta y Melilla.</t>
        </r>
      </text>
    </comment>
    <comment ref="A409" authorId="1" shapeId="0" xr:uid="{00000000-0006-0000-0100-000028000000}">
      <text>
        <r>
          <rPr>
            <sz val="9"/>
            <color indexed="81"/>
            <rFont val="Tahoma"/>
            <charset val="1"/>
          </rPr>
          <t>A completar en aquellos territorios que lo tienen legalmente reconocido: Islas Baleares, Islas Canarias, Valle de Arán, Ceuta y Melilla.</t>
        </r>
      </text>
    </comment>
    <comment ref="A420" authorId="1" shapeId="0" xr:uid="{00000000-0006-0000-0100-000029000000}">
      <text>
        <r>
          <rPr>
            <sz val="9"/>
            <color indexed="81"/>
            <rFont val="Tahoma"/>
            <charset val="1"/>
          </rPr>
          <t>A completar en aquellos territorios que lo tienen legalmente reconocido: Islas Baleares, Islas Canarias, Valle de Arán, Ceuta y Melilla.</t>
        </r>
      </text>
    </comment>
    <comment ref="A431" authorId="1" shapeId="0" xr:uid="{00000000-0006-0000-0100-00002A000000}">
      <text>
        <r>
          <rPr>
            <sz val="9"/>
            <color indexed="81"/>
            <rFont val="Tahoma"/>
            <charset val="1"/>
          </rPr>
          <t>A completar en aquellos territorios que lo tienen legalmente reconocido: Islas Baleares, Islas Canarias, Valle de Arán, Ceuta y Melilla.</t>
        </r>
      </text>
    </comment>
  </commentList>
</comments>
</file>

<file path=xl/sharedStrings.xml><?xml version="1.0" encoding="utf-8"?>
<sst xmlns="http://schemas.openxmlformats.org/spreadsheetml/2006/main" count="660" uniqueCount="111">
  <si>
    <t xml:space="preserve">Entidad: </t>
  </si>
  <si>
    <t>Representante</t>
  </si>
  <si>
    <t>Teléfono de contacto</t>
  </si>
  <si>
    <t>Correo electrónico de contacto</t>
  </si>
  <si>
    <t>Número de personas a contratar</t>
  </si>
  <si>
    <t>Personas cumplimentadas en esta plantilla</t>
  </si>
  <si>
    <t>Personas grupos de cotización 1-4</t>
  </si>
  <si>
    <t>Personas grupos de cotización 5-9</t>
  </si>
  <si>
    <t>Módulo costes salariales</t>
  </si>
  <si>
    <t>Subtotal</t>
  </si>
  <si>
    <t>Grupo de cotización</t>
  </si>
  <si>
    <t>De 5 a 9</t>
  </si>
  <si>
    <t>Número de meses de contrato</t>
  </si>
  <si>
    <t>Resumen de tareas</t>
  </si>
  <si>
    <t>(Texto libre, máximo 800 caracteres)</t>
  </si>
  <si>
    <t>Grupos de cotización</t>
  </si>
  <si>
    <t>De 1 a 4</t>
  </si>
  <si>
    <t>MODULO A (5-9)</t>
  </si>
  <si>
    <t>MODULO B (1-4)</t>
  </si>
  <si>
    <t>SI</t>
  </si>
  <si>
    <t>NO</t>
  </si>
  <si>
    <t>INSTRUCCIONES</t>
  </si>
  <si>
    <t>Sólo deben rellenarse las celdas verdes.</t>
  </si>
  <si>
    <r>
      <rPr>
        <b/>
        <u/>
        <sz val="11"/>
        <color theme="1"/>
        <rFont val="Calibri"/>
        <family val="2"/>
        <scheme val="minor"/>
      </rPr>
      <t>NO TOQUE LAS CELDAS GRISES</t>
    </r>
    <r>
      <rPr>
        <sz val="11"/>
        <color theme="1"/>
        <rFont val="Calibri"/>
        <family val="2"/>
        <scheme val="minor"/>
      </rPr>
      <t>.  Se autocompletan según sus respuestas.</t>
    </r>
  </si>
  <si>
    <t>La primera persona se ha rellenado a modo de ejemplo, modifíquela de acuerdo a sus necesidades.</t>
  </si>
  <si>
    <t xml:space="preserve">Puede guardar el documento en formato PDF y presentarlo firmado electrónicamente como memoria de la solicitud. </t>
  </si>
  <si>
    <t>Los campos generales a rellenar son los siguientes:</t>
  </si>
  <si>
    <t>A rellenar con el nombre o razón social de la entidad que solicita la subvención.</t>
  </si>
  <si>
    <t>Indicar el nombre y apellidos de la persona responsable de la entidad.</t>
  </si>
  <si>
    <t xml:space="preserve">Indicar un número de teléfono de contacto. </t>
  </si>
  <si>
    <t xml:space="preserve">Indicar un correo electrónico de contacto. </t>
  </si>
  <si>
    <t xml:space="preserve">A completar con el número total de personas que quieren contratarse a cargo de la subvención solicitada. </t>
  </si>
  <si>
    <t>MEMORIA INVESTIGO.
Generador de memoria</t>
  </si>
  <si>
    <t>Si quiere introducir más contrataciones de las que aparecen en esta hoja, añada cuantos cuadros de Puesto de Trabajo sean necesarios.</t>
  </si>
  <si>
    <t>MEMORIA PROGRAMA INVESTIGO
Generador de memoria</t>
  </si>
  <si>
    <t>Los campos a rellenar de cada una de las personas a contratar son:</t>
  </si>
  <si>
    <t>Provincia del puesto de trabajo</t>
  </si>
  <si>
    <t>Titulaciones académica</t>
  </si>
  <si>
    <t xml:space="preserve">(Texto libre) </t>
  </si>
  <si>
    <t xml:space="preserve">Resumir las tareas a realizar por la persona joven a contratar: Descripción del puesto de trabajo a cubrir y las caracteristicas de las actividades a realizar en un máximo de 800 caracteres. </t>
  </si>
  <si>
    <t>Titulaciones académicas</t>
  </si>
  <si>
    <t>Señalar el grado y ámbito de estudio realizado. Debe concordar con el grupo de cotización solicitado. Por ejemplo: "certificado de profesionalidad, grado medio o superior en administración, contabilidad o artes escénicas".</t>
  </si>
  <si>
    <t>Medidas implementadas en materia de conciliación e igualdad de género</t>
  </si>
  <si>
    <t>Aportación de la entidad beneficiaria</t>
  </si>
  <si>
    <t>(Texto libre,máximo 800 caracteres)</t>
  </si>
  <si>
    <t>Breve descripción de las medidas de conciliación que tenga ya implementada a fecha de la solicitud para favorecer la conciliación entre la vida laboral, familiar, personal y la igualdad de género.</t>
  </si>
  <si>
    <t>Indicar la provincia en la que va a desarrollarse el puesto de trabajo.</t>
  </si>
  <si>
    <t>A completar, en el caso de que haya aporte por parte de la entidad. En caso contrario el importe será 0.</t>
  </si>
  <si>
    <t>Subvención solicitada</t>
  </si>
  <si>
    <t xml:space="preserve">Aportación de la entidad beneficiaria </t>
  </si>
  <si>
    <t>A completar con un número entre 12 y 24. En cumplimiento de las bases.</t>
  </si>
  <si>
    <t>Indemnización por residencia</t>
  </si>
  <si>
    <t>Cuantía</t>
  </si>
  <si>
    <t xml:space="preserve">Lugar del puesto de trabajo </t>
  </si>
  <si>
    <t>Ceuta y Melilla</t>
  </si>
  <si>
    <t>Mallorca</t>
  </si>
  <si>
    <t>Restantes Islas Baleares</t>
  </si>
  <si>
    <t>Gran Canaria y Tenerife</t>
  </si>
  <si>
    <t>Restantes Islas del Archipiélago Canario</t>
  </si>
  <si>
    <t>Valle de Arán</t>
  </si>
  <si>
    <t>A completar por las entidades públicas en los territorios que lo tienen legalmente reconocido conforme a la disposición adicional quinta de la Orden de Bases TES 1152/2021.</t>
  </si>
  <si>
    <t xml:space="preserve">Puesto de trabajo 1 </t>
  </si>
  <si>
    <t>Puesto de trabajo 2</t>
  </si>
  <si>
    <t>Puesto de trabajo 3</t>
  </si>
  <si>
    <t>Puesto de trabajo 4</t>
  </si>
  <si>
    <t>Puesto de trabajo 5</t>
  </si>
  <si>
    <t>Puesto de trabajo 6</t>
  </si>
  <si>
    <t>Puesto de trabajo 7</t>
  </si>
  <si>
    <t>Puesto de trabajo 8</t>
  </si>
  <si>
    <t>Puesto de trabajo 9</t>
  </si>
  <si>
    <t>Puesto de trabajo 10</t>
  </si>
  <si>
    <t>Puesto de trabajo 11</t>
  </si>
  <si>
    <t>Puesto de trabajo 12</t>
  </si>
  <si>
    <t>Puesto de trabajo 13</t>
  </si>
  <si>
    <t>Puesto de trabajo 14</t>
  </si>
  <si>
    <t>Puesto de trabajo 15</t>
  </si>
  <si>
    <t>Puesto de trabajo 16</t>
  </si>
  <si>
    <t>Puesto de trabajo 17</t>
  </si>
  <si>
    <t>Puesto de trabajo 18</t>
  </si>
  <si>
    <t>Puesto de trabajo 19</t>
  </si>
  <si>
    <t>Puesto de trabajo 20</t>
  </si>
  <si>
    <t>Puesto de trabajo 21</t>
  </si>
  <si>
    <t>Puesto de trabajo 22</t>
  </si>
  <si>
    <t>Puesto de trabajo 23</t>
  </si>
  <si>
    <t>Puesto de trabajo 24</t>
  </si>
  <si>
    <t>Puesto de trabajo 25</t>
  </si>
  <si>
    <t>Puesto de trabajo 26</t>
  </si>
  <si>
    <t>Puesto de trabajo 27</t>
  </si>
  <si>
    <t>Puesto de trabajo 28</t>
  </si>
  <si>
    <t>Puesto de trabajo 29</t>
  </si>
  <si>
    <t>Puesto de trabajo 30</t>
  </si>
  <si>
    <t>Puesto de trabajo 31</t>
  </si>
  <si>
    <t>Puesto de trabajo 32</t>
  </si>
  <si>
    <t>Puesto de trabajo 33</t>
  </si>
  <si>
    <t>Puesto de trabajo 34</t>
  </si>
  <si>
    <t>Puesto de trabajo 35</t>
  </si>
  <si>
    <t>Puesto de trabajo 36</t>
  </si>
  <si>
    <t>Puesto de trabajo 37</t>
  </si>
  <si>
    <t>Puesto de trabajo 38</t>
  </si>
  <si>
    <t>Puesto de trabajo 39</t>
  </si>
  <si>
    <t>A seleccionar del desplegable entre "De 5 a 9" y "De 1 a 4".
Puede consultar los grupos profesionales en el siguiente enlace: https://www.seg-social.es/wps/portal/wss/internet/Trabajadores/CotizacionRecaudacionTrabajadores/36537 
De acuerdo con la convocatoria sólo puede solicitarse un 10% del total de puestos de trabajo ofertados como personal de apoyo subvencionado, excluyéndose en todo caso los trabajos de apoyo administrativo.</t>
  </si>
  <si>
    <t xml:space="preserve">Grupo de cotización concreto </t>
  </si>
  <si>
    <t>Grupo 1</t>
  </si>
  <si>
    <t>Grupo 2</t>
  </si>
  <si>
    <t>Grupo 3</t>
  </si>
  <si>
    <t>Grupo 4</t>
  </si>
  <si>
    <t>Grupo 5</t>
  </si>
  <si>
    <t>Grupo 6</t>
  </si>
  <si>
    <t>Grupo 7</t>
  </si>
  <si>
    <t>Grupo 8</t>
  </si>
  <si>
    <t>Grupo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</si>
</sst>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u/>
      <sz val="11"/>
      <color theme="1"/>
      <name val="Calibri"/>
      <family val="2"/>
      <scheme val="minor"/>
    </font>
    <font>
      <b/>
      <sz val="12"/>
      <color theme="1"/>
      <name val="Calibri"/>
      <family val="2"/>
      <scheme val="minor"/>
    </font>
    <font>
      <b/>
      <sz val="11"/>
      <color theme="1"/>
      <name val="Calibri"/>
      <family val="2"/>
      <scheme val="minor"/>
    </font>
    <font>
      <sz val="9"/>
      <color indexed="81"/>
      <name val="Tahoma"/>
      <charset val="1"/>
    </font>
  </fonts>
  <fills count="9">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63">
    <border>
      <left/>
      <right/>
      <top/>
      <bottom/>
      <diagonal/>
    </border>
    <border>
      <left style="medium">
        <color theme="9" tint="-0.499984740745262"/>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9" tint="-0.499984740745262"/>
      </right>
      <top/>
      <bottom style="thin">
        <color theme="0"/>
      </bottom>
      <diagonal/>
    </border>
    <border>
      <left style="medium">
        <color theme="9" tint="-0.499984740745262"/>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medium">
        <color theme="9" tint="-0.499984740745262"/>
      </right>
      <top style="thin">
        <color theme="0"/>
      </top>
      <bottom style="thin">
        <color theme="0"/>
      </bottom>
      <diagonal/>
    </border>
    <border>
      <left style="medium">
        <color theme="9" tint="-0.499984740745262"/>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medium">
        <color theme="9" tint="-0.499984740745262"/>
      </right>
      <top style="thin">
        <color theme="0"/>
      </top>
      <bottom/>
      <diagonal/>
    </border>
    <border>
      <left style="medium">
        <color indexed="64"/>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style="thin">
        <color theme="0"/>
      </left>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right style="medium">
        <color indexed="64"/>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theme="9" tint="-0.249977111117893"/>
      </bottom>
      <diagonal/>
    </border>
    <border>
      <left/>
      <right/>
      <top style="thin">
        <color theme="9" tint="-0.249977111117893"/>
      </top>
      <bottom/>
      <diagonal/>
    </border>
    <border>
      <left style="thin">
        <color theme="0"/>
      </left>
      <right/>
      <top/>
      <bottom style="thin">
        <color theme="9" tint="-0.249977111117893"/>
      </bottom>
      <diagonal/>
    </border>
    <border>
      <left style="thin">
        <color theme="0"/>
      </left>
      <right/>
      <top style="thin">
        <color theme="9" tint="-0.249977111117893"/>
      </top>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0" fillId="0" borderId="35" xfId="0" applyBorder="1"/>
    <xf numFmtId="0" fontId="0" fillId="3" borderId="0" xfId="0" applyFill="1"/>
    <xf numFmtId="0" fontId="0" fillId="0" borderId="36" xfId="0" applyBorder="1"/>
    <xf numFmtId="0" fontId="0" fillId="6" borderId="0" xfId="0" applyFill="1"/>
    <xf numFmtId="0" fontId="2" fillId="2" borderId="38" xfId="0" applyFont="1" applyFill="1" applyBorder="1" applyAlignment="1">
      <alignment horizontal="left" vertical="top"/>
    </xf>
    <xf numFmtId="0" fontId="0" fillId="0" borderId="41" xfId="0" applyBorder="1" applyAlignment="1">
      <alignment horizontal="left" vertical="top"/>
    </xf>
    <xf numFmtId="0" fontId="0" fillId="0" borderId="38" xfId="0" applyBorder="1" applyAlignment="1">
      <alignment horizontal="left" vertical="top"/>
    </xf>
    <xf numFmtId="0" fontId="2" fillId="2" borderId="41" xfId="0" applyFont="1" applyFill="1" applyBorder="1" applyAlignment="1">
      <alignment horizontal="left" vertical="top"/>
    </xf>
    <xf numFmtId="0" fontId="2" fillId="2" borderId="19" xfId="0" applyFont="1" applyFill="1" applyBorder="1" applyAlignment="1">
      <alignment horizontal="left" vertical="top"/>
    </xf>
    <xf numFmtId="0" fontId="0" fillId="0" borderId="0" xfId="0" applyProtection="1">
      <protection locked="0"/>
    </xf>
    <xf numFmtId="44" fontId="0" fillId="0" borderId="0" xfId="0" applyNumberFormat="1" applyProtection="1">
      <protection locked="0"/>
    </xf>
    <xf numFmtId="0" fontId="0" fillId="3" borderId="24" xfId="0" applyFill="1" applyBorder="1" applyAlignment="1" applyProtection="1">
      <alignment horizontal="center"/>
      <protection locked="0"/>
    </xf>
    <xf numFmtId="0" fontId="0" fillId="7" borderId="24" xfId="0" applyFill="1" applyBorder="1" applyProtection="1">
      <protection locked="0"/>
    </xf>
    <xf numFmtId="0" fontId="0" fillId="7" borderId="0" xfId="0" applyFill="1" applyProtection="1">
      <protection locked="0"/>
    </xf>
    <xf numFmtId="2" fontId="0" fillId="0" borderId="0" xfId="0" applyNumberFormat="1" applyProtection="1">
      <protection locked="0"/>
    </xf>
    <xf numFmtId="0" fontId="0" fillId="0" borderId="0" xfId="0" applyAlignment="1" applyProtection="1">
      <alignment horizontal="center"/>
      <protection locked="0"/>
    </xf>
    <xf numFmtId="0" fontId="10" fillId="0" borderId="0" xfId="0" applyFont="1" applyProtection="1"/>
    <xf numFmtId="164" fontId="0" fillId="3" borderId="42" xfId="0" applyNumberFormat="1" applyFill="1" applyBorder="1" applyProtection="1">
      <protection locked="0"/>
    </xf>
    <xf numFmtId="0" fontId="9" fillId="0" borderId="0" xfId="0" applyFont="1" applyProtection="1">
      <protection locked="0"/>
    </xf>
    <xf numFmtId="0" fontId="0" fillId="0" borderId="57" xfId="0" applyBorder="1" applyAlignment="1">
      <alignment horizontal="left" vertical="top"/>
    </xf>
    <xf numFmtId="0" fontId="0" fillId="0" borderId="57" xfId="0" applyFill="1" applyBorder="1" applyAlignment="1">
      <alignment horizontal="left" vertical="top"/>
    </xf>
    <xf numFmtId="0" fontId="11" fillId="5" borderId="53" xfId="0" applyFont="1" applyFill="1" applyBorder="1" applyProtection="1">
      <protection locked="0"/>
    </xf>
    <xf numFmtId="0" fontId="0" fillId="3" borderId="0"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0" borderId="2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pplyProtection="1">
      <alignment horizontal="left" vertical="center"/>
      <protection locked="0"/>
    </xf>
    <xf numFmtId="44" fontId="0" fillId="3" borderId="0" xfId="1" applyFont="1" applyFill="1" applyBorder="1" applyAlignment="1" applyProtection="1">
      <alignment horizontal="right" wrapText="1"/>
      <protection locked="0"/>
    </xf>
    <xf numFmtId="44" fontId="0" fillId="3" borderId="0" xfId="1" applyFont="1" applyFill="1" applyBorder="1" applyAlignment="1" applyProtection="1">
      <alignment horizontal="right" vertical="top" wrapText="1"/>
      <protection locked="0"/>
    </xf>
    <xf numFmtId="44" fontId="0" fillId="6" borderId="24" xfId="1" applyFont="1" applyFill="1" applyBorder="1" applyAlignment="1" applyProtection="1">
      <alignment horizontal="right"/>
    </xf>
    <xf numFmtId="0" fontId="0" fillId="0" borderId="57" xfId="0" applyBorder="1" applyAlignment="1">
      <alignment vertical="top"/>
    </xf>
    <xf numFmtId="0" fontId="0" fillId="0" borderId="58" xfId="0" applyFill="1" applyBorder="1" applyAlignment="1">
      <alignment horizontal="left" vertical="top"/>
    </xf>
    <xf numFmtId="0" fontId="0" fillId="3" borderId="0" xfId="0" applyFill="1"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7" borderId="60" xfId="0" applyFill="1" applyBorder="1" applyAlignment="1" applyProtection="1">
      <alignment horizontal="left" vertical="top" wrapText="1"/>
      <protection locked="0"/>
    </xf>
    <xf numFmtId="0" fontId="0" fillId="0" borderId="6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11" fillId="0" borderId="54" xfId="0" applyFont="1" applyBorder="1" applyAlignment="1"/>
    <xf numFmtId="0" fontId="11" fillId="0" borderId="55" xfId="0" applyFont="1" applyBorder="1" applyAlignment="1"/>
    <xf numFmtId="0" fontId="11" fillId="0" borderId="56" xfId="0" applyFont="1" applyBorder="1" applyAlignment="1"/>
    <xf numFmtId="0" fontId="0" fillId="3" borderId="50" xfId="0" applyFill="1" applyBorder="1" applyAlignment="1">
      <alignment horizontal="left" wrapText="1"/>
    </xf>
    <xf numFmtId="0" fontId="0" fillId="3" borderId="51" xfId="0" applyFill="1" applyBorder="1" applyAlignment="1">
      <alignment horizontal="left" wrapText="1"/>
    </xf>
    <xf numFmtId="0" fontId="0" fillId="3" borderId="52" xfId="0" applyFill="1" applyBorder="1" applyAlignment="1">
      <alignment horizontal="left" wrapText="1"/>
    </xf>
    <xf numFmtId="0" fontId="6" fillId="3" borderId="39"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3" borderId="40" xfId="0" applyFont="1" applyFill="1" applyBorder="1" applyAlignment="1">
      <alignment horizontal="left" vertical="top" wrapText="1"/>
    </xf>
    <xf numFmtId="0" fontId="6" fillId="3" borderId="50" xfId="0" applyFont="1" applyFill="1" applyBorder="1" applyAlignment="1">
      <alignment horizontal="left" vertical="top" wrapText="1"/>
    </xf>
    <xf numFmtId="0" fontId="6" fillId="3" borderId="51" xfId="0" applyFont="1" applyFill="1" applyBorder="1" applyAlignment="1">
      <alignment horizontal="left" vertical="top" wrapText="1"/>
    </xf>
    <xf numFmtId="0" fontId="6" fillId="3" borderId="52" xfId="0" applyFont="1" applyFill="1" applyBorder="1" applyAlignment="1">
      <alignment horizontal="left" vertical="top" wrapText="1"/>
    </xf>
    <xf numFmtId="0" fontId="6" fillId="3" borderId="44" xfId="0" applyFont="1" applyFill="1" applyBorder="1" applyAlignment="1">
      <alignment horizontal="left" vertical="top" wrapText="1"/>
    </xf>
    <xf numFmtId="0" fontId="6" fillId="3" borderId="45" xfId="0" applyFont="1" applyFill="1" applyBorder="1" applyAlignment="1">
      <alignment horizontal="left" vertical="top" wrapText="1"/>
    </xf>
    <xf numFmtId="0" fontId="6" fillId="3" borderId="46" xfId="0" applyFont="1" applyFill="1" applyBorder="1" applyAlignment="1">
      <alignment horizontal="left" vertical="top" wrapText="1"/>
    </xf>
    <xf numFmtId="0" fontId="6" fillId="3" borderId="42"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40" xfId="0" applyFont="1" applyFill="1" applyBorder="1" applyAlignment="1">
      <alignment horizontal="left" vertical="top" wrapText="1"/>
    </xf>
    <xf numFmtId="0" fontId="0" fillId="0" borderId="38" xfId="0" applyBorder="1" applyAlignment="1">
      <alignment horizontal="left" vertical="top" wrapText="1"/>
    </xf>
    <xf numFmtId="0" fontId="6" fillId="3" borderId="47" xfId="0" applyFont="1" applyFill="1" applyBorder="1" applyAlignment="1">
      <alignment horizontal="left" vertical="top" wrapText="1"/>
    </xf>
    <xf numFmtId="0" fontId="6" fillId="3" borderId="48" xfId="0" applyFont="1" applyFill="1" applyBorder="1" applyAlignment="1">
      <alignment horizontal="left" vertical="top" wrapText="1"/>
    </xf>
    <xf numFmtId="0" fontId="6" fillId="3" borderId="49" xfId="0" applyFont="1" applyFill="1" applyBorder="1" applyAlignment="1">
      <alignment horizontal="left" vertical="top" wrapText="1"/>
    </xf>
    <xf numFmtId="0" fontId="0" fillId="3" borderId="44" xfId="0" applyFill="1" applyBorder="1" applyAlignment="1">
      <alignment horizontal="left" wrapText="1"/>
    </xf>
    <xf numFmtId="0" fontId="0" fillId="3" borderId="45" xfId="0" applyFill="1" applyBorder="1" applyAlignment="1">
      <alignment horizontal="left" wrapText="1"/>
    </xf>
    <xf numFmtId="0" fontId="0" fillId="3" borderId="46" xfId="0" applyFill="1" applyBorder="1" applyAlignment="1">
      <alignment horizontal="left" wrapText="1"/>
    </xf>
    <xf numFmtId="0" fontId="11" fillId="0" borderId="54" xfId="0" applyFont="1"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5" fillId="3" borderId="42" xfId="0" applyFont="1" applyFill="1" applyBorder="1" applyAlignment="1">
      <alignment horizontal="left" vertical="top" wrapText="1"/>
    </xf>
    <xf numFmtId="0" fontId="5" fillId="3" borderId="43" xfId="0" applyFont="1" applyFill="1" applyBorder="1" applyAlignment="1">
      <alignment horizontal="left" vertical="top"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8" borderId="22" xfId="0" applyFill="1" applyBorder="1" applyAlignment="1">
      <alignment horizontal="center"/>
    </xf>
    <xf numFmtId="0" fontId="0" fillId="8" borderId="34" xfId="0" applyFill="1" applyBorder="1" applyAlignment="1">
      <alignment horizontal="center"/>
    </xf>
    <xf numFmtId="0" fontId="0" fillId="8" borderId="23" xfId="0" applyFill="1" applyBorder="1" applyAlignment="1">
      <alignment horizontal="center"/>
    </xf>
    <xf numFmtId="0" fontId="0" fillId="0" borderId="35" xfId="0" applyBorder="1" applyAlignment="1">
      <alignment horizontal="left"/>
    </xf>
    <xf numFmtId="0" fontId="0" fillId="0" borderId="0" xfId="0" applyAlignment="1">
      <alignment horizontal="left"/>
    </xf>
    <xf numFmtId="0" fontId="0" fillId="0" borderId="36" xfId="0" applyBorder="1" applyAlignment="1">
      <alignment horizontal="left"/>
    </xf>
    <xf numFmtId="0" fontId="0" fillId="0" borderId="19" xfId="0" applyBorder="1" applyAlignment="1">
      <alignment horizontal="left"/>
    </xf>
    <xf numFmtId="0" fontId="0" fillId="0" borderId="37" xfId="0" applyBorder="1" applyAlignment="1">
      <alignment horizontal="left"/>
    </xf>
    <xf numFmtId="0" fontId="0" fillId="0" borderId="20" xfId="0" applyBorder="1" applyAlignment="1">
      <alignment horizontal="left"/>
    </xf>
    <xf numFmtId="0" fontId="0" fillId="0" borderId="34" xfId="0" applyBorder="1" applyAlignment="1">
      <alignment horizontal="center"/>
    </xf>
    <xf numFmtId="0" fontId="0" fillId="3" borderId="2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horizontal="right" wrapText="1"/>
      <protection locked="0"/>
    </xf>
    <xf numFmtId="0" fontId="0" fillId="0" borderId="25"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3" borderId="59" xfId="0" applyFill="1" applyBorder="1" applyAlignment="1" applyProtection="1">
      <alignment horizontal="left" vertical="top" wrapText="1"/>
      <protection locked="0"/>
    </xf>
    <xf numFmtId="0" fontId="2" fillId="2" borderId="18"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44" fontId="5" fillId="4" borderId="18" xfId="0" applyNumberFormat="1" applyFont="1" applyFill="1" applyBorder="1" applyAlignment="1" applyProtection="1"/>
    <xf numFmtId="44" fontId="5" fillId="4" borderId="27" xfId="0" applyNumberFormat="1" applyFont="1" applyFill="1" applyBorder="1" applyAlignment="1" applyProtection="1"/>
    <xf numFmtId="0" fontId="0" fillId="3" borderId="26"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2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2" fillId="2" borderId="28"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2" borderId="13" xfId="0" applyFont="1" applyFill="1" applyBorder="1" applyAlignment="1" applyProtection="1">
      <alignment horizontal="left"/>
      <protection locked="0"/>
    </xf>
    <xf numFmtId="49" fontId="0" fillId="3" borderId="10" xfId="0" applyNumberForma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0" fontId="3" fillId="2" borderId="0" xfId="0" applyFont="1" applyFill="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49" fontId="0" fillId="3" borderId="2"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49" fontId="0" fillId="3" borderId="6" xfId="0" applyNumberFormat="1" applyFill="1" applyBorder="1" applyAlignment="1" applyProtection="1">
      <alignment horizontal="center"/>
      <protection locked="0"/>
    </xf>
    <xf numFmtId="49" fontId="0" fillId="3" borderId="7" xfId="0" applyNumberFormat="1" applyFill="1" applyBorder="1" applyAlignment="1" applyProtection="1">
      <alignment horizontal="center"/>
      <protection locked="0"/>
    </xf>
    <xf numFmtId="0" fontId="2" fillId="2" borderId="32" xfId="0" applyFont="1" applyFill="1" applyBorder="1" applyAlignment="1" applyProtection="1">
      <alignment horizontal="left"/>
      <protection locked="0"/>
    </xf>
    <xf numFmtId="0" fontId="2" fillId="2" borderId="33" xfId="0" applyFont="1" applyFill="1" applyBorder="1" applyAlignment="1" applyProtection="1">
      <alignment horizontal="left"/>
      <protection locked="0"/>
    </xf>
    <xf numFmtId="44" fontId="5" fillId="4" borderId="19" xfId="1" applyFont="1" applyFill="1" applyBorder="1" applyAlignment="1" applyProtection="1">
      <alignment horizontal="center"/>
    </xf>
    <xf numFmtId="44" fontId="5" fillId="4" borderId="20" xfId="1" applyFont="1" applyFill="1" applyBorder="1" applyAlignment="1" applyProtection="1">
      <alignment horizontal="center"/>
    </xf>
    <xf numFmtId="0" fontId="2" fillId="2" borderId="2"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6"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0" fillId="5" borderId="14" xfId="0" applyFill="1" applyBorder="1" applyAlignment="1" applyProtection="1">
      <alignment horizontal="center"/>
      <protection locked="0"/>
    </xf>
    <xf numFmtId="0" fontId="0" fillId="5" borderId="15" xfId="0" applyFill="1" applyBorder="1" applyAlignment="1" applyProtection="1">
      <alignment horizontal="center"/>
      <protection locked="0"/>
    </xf>
    <xf numFmtId="1" fontId="6" fillId="6" borderId="14" xfId="0" applyNumberFormat="1" applyFont="1" applyFill="1" applyBorder="1" applyAlignment="1" applyProtection="1">
      <alignment horizontal="center"/>
    </xf>
    <xf numFmtId="1" fontId="6" fillId="6" borderId="31" xfId="0" applyNumberFormat="1" applyFont="1" applyFill="1" applyBorder="1" applyAlignment="1" applyProtection="1">
      <alignment horizontal="center"/>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1" fontId="6" fillId="6" borderId="22" xfId="0" applyNumberFormat="1" applyFont="1" applyFill="1" applyBorder="1" applyAlignment="1" applyProtection="1">
      <alignment horizontal="center"/>
    </xf>
    <xf numFmtId="1" fontId="6" fillId="6" borderId="23" xfId="0" applyNumberFormat="1" applyFont="1" applyFill="1" applyBorder="1" applyAlignment="1" applyProtection="1">
      <alignment horizontal="center"/>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1" fontId="5" fillId="4" borderId="29" xfId="0" applyNumberFormat="1" applyFont="1" applyFill="1" applyBorder="1" applyAlignment="1" applyProtection="1">
      <alignment horizontal="center"/>
    </xf>
    <xf numFmtId="1" fontId="5" fillId="4" borderId="30" xfId="0" applyNumberFormat="1" applyFont="1" applyFill="1" applyBorder="1" applyAlignment="1" applyProtection="1">
      <alignment horizontal="center"/>
    </xf>
    <xf numFmtId="0" fontId="2" fillId="2" borderId="18" xfId="0" applyFont="1" applyFill="1" applyBorder="1" applyAlignment="1" applyProtection="1">
      <alignment horizontal="left" wrapText="1"/>
      <protection locked="0"/>
    </xf>
    <xf numFmtId="0" fontId="2" fillId="2" borderId="27" xfId="0" applyFont="1" applyFill="1" applyBorder="1" applyAlignment="1" applyProtection="1">
      <alignment horizontal="left" wrapText="1"/>
      <protection locked="0"/>
    </xf>
    <xf numFmtId="0" fontId="2" fillId="2" borderId="28" xfId="0" applyFont="1" applyFill="1" applyBorder="1" applyAlignment="1" applyProtection="1">
      <alignment horizontal="left" wrapText="1"/>
      <protection locked="0"/>
    </xf>
    <xf numFmtId="0" fontId="0" fillId="0" borderId="6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colors>
    <mruColors>
      <color rgb="FF339933"/>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85725</xdr:rowOff>
    </xdr:from>
    <xdr:to>
      <xdr:col>3</xdr:col>
      <xdr:colOff>1733550</xdr:colOff>
      <xdr:row>2</xdr:row>
      <xdr:rowOff>236120</xdr:rowOff>
    </xdr:to>
    <xdr:pic>
      <xdr:nvPicPr>
        <xdr:cNvPr id="6" name="0 Imagen">
          <a:extLst>
            <a:ext uri="{FF2B5EF4-FFF2-40B4-BE49-F238E27FC236}">
              <a16:creationId xmlns:a16="http://schemas.microsoft.com/office/drawing/2014/main" id="{A890EC77-ECE4-4056-A049-EF3FB72B2F7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 y="85725"/>
          <a:ext cx="5800725" cy="531395"/>
        </a:xfrm>
        <a:prstGeom prst="rect">
          <a:avLst/>
        </a:prstGeom>
        <a:ln w="6350">
          <a:solidFill>
            <a:srgbClr val="1F497D"/>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1534026</xdr:colOff>
      <xdr:row>1</xdr:row>
      <xdr:rowOff>160420</xdr:rowOff>
    </xdr:from>
    <xdr:to>
      <xdr:col>3</xdr:col>
      <xdr:colOff>1834816</xdr:colOff>
      <xdr:row>3</xdr:row>
      <xdr:rowOff>300789</xdr:rowOff>
    </xdr:to>
    <xdr:pic>
      <xdr:nvPicPr>
        <xdr:cNvPr id="9" name="0 Imagen">
          <a:extLst>
            <a:ext uri="{FF2B5EF4-FFF2-40B4-BE49-F238E27FC236}">
              <a16:creationId xmlns:a16="http://schemas.microsoft.com/office/drawing/2014/main" id="{DDE39374-EB5A-415E-8645-589873AF8DE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4026" y="350920"/>
          <a:ext cx="6667501" cy="531395"/>
        </a:xfrm>
        <a:prstGeom prst="rect">
          <a:avLst/>
        </a:prstGeom>
        <a:ln w="6350">
          <a:solidFill>
            <a:srgbClr val="1F497D"/>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F7" sqref="F7"/>
    </sheetView>
  </sheetViews>
  <sheetFormatPr baseColWidth="10" defaultColWidth="11.42578125" defaultRowHeight="15" x14ac:dyDescent="0.25"/>
  <cols>
    <col min="1" max="1" width="67.42578125" customWidth="1"/>
    <col min="4" max="4" width="27.85546875" customWidth="1"/>
  </cols>
  <sheetData>
    <row r="1" spans="1:4" x14ac:dyDescent="0.25">
      <c r="A1" s="73" t="s">
        <v>32</v>
      </c>
      <c r="B1" s="74"/>
      <c r="C1" s="74"/>
      <c r="D1" s="74"/>
    </row>
    <row r="2" spans="1:4" x14ac:dyDescent="0.25">
      <c r="A2" s="74"/>
      <c r="B2" s="74"/>
      <c r="C2" s="74"/>
      <c r="D2" s="74"/>
    </row>
    <row r="3" spans="1:4" ht="27.75" customHeight="1" thickBot="1" x14ac:dyDescent="0.3">
      <c r="A3" s="74"/>
      <c r="B3" s="74"/>
      <c r="C3" s="74"/>
      <c r="D3" s="74"/>
    </row>
    <row r="4" spans="1:4" x14ac:dyDescent="0.25">
      <c r="A4" s="75" t="s">
        <v>21</v>
      </c>
      <c r="B4" s="76"/>
      <c r="C4" s="76"/>
      <c r="D4" s="77"/>
    </row>
    <row r="5" spans="1:4" x14ac:dyDescent="0.25">
      <c r="A5" s="1" t="s">
        <v>22</v>
      </c>
      <c r="B5" s="2"/>
      <c r="D5" s="3"/>
    </row>
    <row r="6" spans="1:4" x14ac:dyDescent="0.25">
      <c r="A6" s="1" t="s">
        <v>23</v>
      </c>
      <c r="B6" s="4"/>
      <c r="D6" s="3"/>
    </row>
    <row r="7" spans="1:4" x14ac:dyDescent="0.25">
      <c r="A7" s="78" t="s">
        <v>24</v>
      </c>
      <c r="B7" s="79"/>
      <c r="C7" s="79"/>
      <c r="D7" s="80"/>
    </row>
    <row r="8" spans="1:4" ht="15.75" thickBot="1" x14ac:dyDescent="0.3">
      <c r="A8" s="81" t="s">
        <v>25</v>
      </c>
      <c r="B8" s="82"/>
      <c r="C8" s="82"/>
      <c r="D8" s="83"/>
    </row>
    <row r="9" spans="1:4" ht="15.75" thickBot="1" x14ac:dyDescent="0.3">
      <c r="A9" s="84"/>
      <c r="B9" s="84"/>
      <c r="C9" s="84"/>
      <c r="D9" s="84"/>
    </row>
    <row r="10" spans="1:4" ht="15.75" thickBot="1" x14ac:dyDescent="0.3">
      <c r="A10" s="68" t="s">
        <v>26</v>
      </c>
      <c r="B10" s="69"/>
      <c r="C10" s="69"/>
      <c r="D10" s="70"/>
    </row>
    <row r="11" spans="1:4" ht="42.75" customHeight="1" x14ac:dyDescent="0.25">
      <c r="A11" s="8" t="s">
        <v>0</v>
      </c>
      <c r="B11" s="58" t="s">
        <v>27</v>
      </c>
      <c r="C11" s="71"/>
      <c r="D11" s="72"/>
    </row>
    <row r="12" spans="1:4" ht="33.75" customHeight="1" x14ac:dyDescent="0.25">
      <c r="A12" s="5" t="s">
        <v>1</v>
      </c>
      <c r="B12" s="49" t="s">
        <v>28</v>
      </c>
      <c r="C12" s="50"/>
      <c r="D12" s="51"/>
    </row>
    <row r="13" spans="1:4" x14ac:dyDescent="0.25">
      <c r="A13" s="5" t="s">
        <v>2</v>
      </c>
      <c r="B13" s="49" t="s">
        <v>29</v>
      </c>
      <c r="C13" s="50"/>
      <c r="D13" s="51"/>
    </row>
    <row r="14" spans="1:4" x14ac:dyDescent="0.25">
      <c r="A14" s="5" t="s">
        <v>3</v>
      </c>
      <c r="B14" s="49" t="s">
        <v>30</v>
      </c>
      <c r="C14" s="50"/>
      <c r="D14" s="51"/>
    </row>
    <row r="15" spans="1:4" ht="37.5" customHeight="1" x14ac:dyDescent="0.25">
      <c r="A15" s="5" t="s">
        <v>4</v>
      </c>
      <c r="B15" s="49" t="s">
        <v>31</v>
      </c>
      <c r="C15" s="50"/>
      <c r="D15" s="51"/>
    </row>
    <row r="16" spans="1:4" ht="37.5" customHeight="1" thickBot="1" x14ac:dyDescent="0.3">
      <c r="A16" s="9" t="s">
        <v>49</v>
      </c>
      <c r="B16" s="52" t="s">
        <v>47</v>
      </c>
      <c r="C16" s="53"/>
      <c r="D16" s="54"/>
    </row>
    <row r="17" spans="1:4" ht="30.75" customHeight="1" thickBot="1" x14ac:dyDescent="0.3"/>
    <row r="18" spans="1:4" ht="15.75" thickBot="1" x14ac:dyDescent="0.3">
      <c r="A18" s="43" t="s">
        <v>35</v>
      </c>
      <c r="B18" s="44"/>
      <c r="C18" s="44"/>
      <c r="D18" s="45"/>
    </row>
    <row r="19" spans="1:4" ht="165.75" customHeight="1" x14ac:dyDescent="0.25">
      <c r="A19" s="6" t="s">
        <v>10</v>
      </c>
      <c r="B19" s="58" t="s">
        <v>100</v>
      </c>
      <c r="C19" s="58"/>
      <c r="D19" s="59"/>
    </row>
    <row r="20" spans="1:4" ht="48" customHeight="1" x14ac:dyDescent="0.25">
      <c r="A20" s="7" t="s">
        <v>12</v>
      </c>
      <c r="B20" s="49" t="s">
        <v>50</v>
      </c>
      <c r="C20" s="49"/>
      <c r="D20" s="60"/>
    </row>
    <row r="21" spans="1:4" x14ac:dyDescent="0.25">
      <c r="A21" s="61" t="s">
        <v>13</v>
      </c>
      <c r="B21" s="55" t="s">
        <v>39</v>
      </c>
      <c r="C21" s="56"/>
      <c r="D21" s="57"/>
    </row>
    <row r="22" spans="1:4" ht="49.5" customHeight="1" x14ac:dyDescent="0.25">
      <c r="A22" s="61"/>
      <c r="B22" s="62"/>
      <c r="C22" s="63"/>
      <c r="D22" s="64"/>
    </row>
    <row r="23" spans="1:4" ht="80.25" customHeight="1" x14ac:dyDescent="0.25">
      <c r="A23" s="20" t="s">
        <v>40</v>
      </c>
      <c r="B23" s="55" t="s">
        <v>41</v>
      </c>
      <c r="C23" s="56"/>
      <c r="D23" s="57"/>
    </row>
    <row r="24" spans="1:4" ht="30" customHeight="1" x14ac:dyDescent="0.25">
      <c r="A24" s="21" t="s">
        <v>36</v>
      </c>
      <c r="B24" s="65" t="s">
        <v>46</v>
      </c>
      <c r="C24" s="66"/>
      <c r="D24" s="67"/>
    </row>
    <row r="25" spans="1:4" ht="61.5" customHeight="1" x14ac:dyDescent="0.25">
      <c r="A25" s="34" t="s">
        <v>42</v>
      </c>
      <c r="B25" s="65" t="s">
        <v>45</v>
      </c>
      <c r="C25" s="66"/>
      <c r="D25" s="67"/>
    </row>
    <row r="26" spans="1:4" ht="60.75" customHeight="1" thickBot="1" x14ac:dyDescent="0.3">
      <c r="A26" s="35" t="s">
        <v>51</v>
      </c>
      <c r="B26" s="46" t="s">
        <v>60</v>
      </c>
      <c r="C26" s="47"/>
      <c r="D26" s="48"/>
    </row>
  </sheetData>
  <mergeCells count="20">
    <mergeCell ref="A1:D3"/>
    <mergeCell ref="A4:D4"/>
    <mergeCell ref="A7:D7"/>
    <mergeCell ref="A8:D8"/>
    <mergeCell ref="A9:D9"/>
    <mergeCell ref="A21:A22"/>
    <mergeCell ref="B21:D22"/>
    <mergeCell ref="B25:D25"/>
    <mergeCell ref="B24:D24"/>
    <mergeCell ref="A10:D10"/>
    <mergeCell ref="B11:D11"/>
    <mergeCell ref="B12:D12"/>
    <mergeCell ref="B13:D13"/>
    <mergeCell ref="B14:D14"/>
    <mergeCell ref="B26:D26"/>
    <mergeCell ref="B15:D15"/>
    <mergeCell ref="B16:D16"/>
    <mergeCell ref="B23:D23"/>
    <mergeCell ref="B19:D19"/>
    <mergeCell ref="B20:D20"/>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448"/>
  <sheetViews>
    <sheetView zoomScale="95" zoomScaleNormal="95" workbookViewId="0">
      <selection activeCell="C26" sqref="C26"/>
    </sheetView>
  </sheetViews>
  <sheetFormatPr baseColWidth="10" defaultRowHeight="15" x14ac:dyDescent="0.25"/>
  <cols>
    <col min="1" max="1" width="31" style="30" bestFit="1" customWidth="1"/>
    <col min="2" max="2" width="28.28515625" style="16" customWidth="1"/>
    <col min="3" max="3" width="36.28515625" style="10" bestFit="1" customWidth="1"/>
    <col min="4" max="4" width="29.140625" style="10" customWidth="1"/>
    <col min="5" max="7" width="11.42578125" style="10"/>
    <col min="8" max="8" width="12.85546875" style="10" bestFit="1" customWidth="1"/>
    <col min="9" max="9" width="13.42578125" style="10" customWidth="1"/>
    <col min="10" max="11" width="11.42578125" style="10" hidden="1" customWidth="1"/>
    <col min="12" max="12" width="11.42578125" style="10" customWidth="1"/>
    <col min="13" max="13" width="14.42578125" style="10" bestFit="1" customWidth="1"/>
    <col min="14" max="16384" width="11.42578125" style="10"/>
  </cols>
  <sheetData>
    <row r="2" spans="1:11" ht="15.75" customHeight="1" x14ac:dyDescent="0.25">
      <c r="A2" s="104" t="s">
        <v>34</v>
      </c>
      <c r="B2" s="105"/>
      <c r="C2" s="105"/>
      <c r="D2" s="105"/>
    </row>
    <row r="3" spans="1:11" x14ac:dyDescent="0.25">
      <c r="A3" s="105"/>
      <c r="B3" s="105"/>
      <c r="C3" s="105"/>
      <c r="D3" s="105"/>
    </row>
    <row r="4" spans="1:11" ht="27.75" customHeight="1" x14ac:dyDescent="0.25">
      <c r="A4" s="105"/>
      <c r="B4" s="105"/>
      <c r="C4" s="105"/>
      <c r="D4" s="105"/>
    </row>
    <row r="5" spans="1:11" x14ac:dyDescent="0.25">
      <c r="A5" s="106" t="s">
        <v>0</v>
      </c>
      <c r="B5" s="107"/>
      <c r="C5" s="108"/>
      <c r="D5" s="109"/>
    </row>
    <row r="6" spans="1:11" x14ac:dyDescent="0.25">
      <c r="A6" s="110" t="s">
        <v>1</v>
      </c>
      <c r="B6" s="111"/>
      <c r="C6" s="112"/>
      <c r="D6" s="113"/>
    </row>
    <row r="7" spans="1:11" x14ac:dyDescent="0.25">
      <c r="A7" s="110" t="s">
        <v>2</v>
      </c>
      <c r="B7" s="111"/>
      <c r="C7" s="112"/>
      <c r="D7" s="113"/>
      <c r="I7" s="11"/>
    </row>
    <row r="8" spans="1:11" x14ac:dyDescent="0.25">
      <c r="A8" s="110" t="s">
        <v>3</v>
      </c>
      <c r="B8" s="111"/>
      <c r="C8" s="112"/>
      <c r="D8" s="113"/>
      <c r="K8" s="10" t="s">
        <v>54</v>
      </c>
    </row>
    <row r="9" spans="1:11" ht="15.75" thickBot="1" x14ac:dyDescent="0.3">
      <c r="A9" s="130" t="s">
        <v>4</v>
      </c>
      <c r="B9" s="131"/>
      <c r="C9" s="102"/>
      <c r="D9" s="103"/>
      <c r="K9" s="10" t="s">
        <v>55</v>
      </c>
    </row>
    <row r="10" spans="1:11" ht="15.75" thickBot="1" x14ac:dyDescent="0.3">
      <c r="A10" s="100" t="s">
        <v>5</v>
      </c>
      <c r="B10" s="101"/>
      <c r="C10" s="132">
        <f>SUM(C11:D12)</f>
        <v>1</v>
      </c>
      <c r="D10" s="133"/>
      <c r="K10" s="10" t="s">
        <v>56</v>
      </c>
    </row>
    <row r="11" spans="1:11" x14ac:dyDescent="0.25">
      <c r="A11" s="126" t="s">
        <v>6</v>
      </c>
      <c r="B11" s="127"/>
      <c r="C11" s="128">
        <f>COUNTIF(B17:B5106,"De 1 a 4")</f>
        <v>1</v>
      </c>
      <c r="D11" s="129"/>
      <c r="K11" s="10" t="s">
        <v>57</v>
      </c>
    </row>
    <row r="12" spans="1:11" ht="16.5" thickBot="1" x14ac:dyDescent="0.3">
      <c r="A12" s="122" t="s">
        <v>7</v>
      </c>
      <c r="B12" s="123"/>
      <c r="C12" s="124">
        <f>COUNTIF(B17:B5106,"De 5 a 9")</f>
        <v>0</v>
      </c>
      <c r="D12" s="125"/>
      <c r="E12" s="17"/>
      <c r="K12" s="10" t="s">
        <v>58</v>
      </c>
    </row>
    <row r="13" spans="1:11" ht="15.75" thickBot="1" x14ac:dyDescent="0.3">
      <c r="A13" s="114" t="s">
        <v>48</v>
      </c>
      <c r="B13" s="115"/>
      <c r="C13" s="116">
        <f>SUM(D17:D777,C14)</f>
        <v>66317.680000000008</v>
      </c>
      <c r="D13" s="117"/>
      <c r="K13" s="10" t="s">
        <v>59</v>
      </c>
    </row>
    <row r="14" spans="1:11" ht="15.75" thickBot="1" x14ac:dyDescent="0.3">
      <c r="A14" s="91" t="s">
        <v>51</v>
      </c>
      <c r="B14" s="92"/>
      <c r="C14" s="93">
        <f>SUM(C16:C5104)</f>
        <v>100</v>
      </c>
      <c r="D14" s="94"/>
    </row>
    <row r="15" spans="1:11" x14ac:dyDescent="0.25">
      <c r="A15" s="118" t="s">
        <v>8</v>
      </c>
      <c r="B15" s="119"/>
      <c r="C15" s="22" t="s">
        <v>43</v>
      </c>
      <c r="D15" s="18">
        <v>0</v>
      </c>
    </row>
    <row r="16" spans="1:11" x14ac:dyDescent="0.25">
      <c r="A16" s="120" t="s">
        <v>61</v>
      </c>
      <c r="B16" s="121"/>
      <c r="C16" s="92"/>
      <c r="D16" s="99"/>
    </row>
    <row r="17" spans="1:11" x14ac:dyDescent="0.25">
      <c r="A17" s="25" t="s">
        <v>10</v>
      </c>
      <c r="B17" s="12" t="s">
        <v>16</v>
      </c>
      <c r="C17" s="13" t="s">
        <v>9</v>
      </c>
      <c r="D17" s="33">
        <f>IF(B17=$K$23,B18*K$20,B18*K$18)</f>
        <v>66217.680000000008</v>
      </c>
      <c r="H17" s="11"/>
      <c r="K17" s="10" t="s">
        <v>17</v>
      </c>
    </row>
    <row r="18" spans="1:11" x14ac:dyDescent="0.25">
      <c r="A18" s="25" t="s">
        <v>12</v>
      </c>
      <c r="B18" s="12">
        <v>24</v>
      </c>
      <c r="C18" s="14"/>
      <c r="D18" s="14"/>
      <c r="H18" s="11"/>
      <c r="K18" s="15">
        <v>1867.16</v>
      </c>
    </row>
    <row r="19" spans="1:11" x14ac:dyDescent="0.25">
      <c r="A19" s="88" t="s">
        <v>13</v>
      </c>
      <c r="B19" s="85" t="s">
        <v>14</v>
      </c>
      <c r="C19" s="86"/>
      <c r="D19" s="86"/>
      <c r="K19" s="10" t="s">
        <v>18</v>
      </c>
    </row>
    <row r="20" spans="1:11" x14ac:dyDescent="0.25">
      <c r="A20" s="89"/>
      <c r="B20" s="85"/>
      <c r="C20" s="86"/>
      <c r="D20" s="86"/>
      <c r="K20" s="10">
        <v>2759.07</v>
      </c>
    </row>
    <row r="21" spans="1:11" x14ac:dyDescent="0.25">
      <c r="A21" s="25" t="s">
        <v>40</v>
      </c>
      <c r="B21" s="95" t="s">
        <v>38</v>
      </c>
      <c r="C21" s="96"/>
      <c r="D21" s="96"/>
      <c r="K21" s="10" t="s">
        <v>15</v>
      </c>
    </row>
    <row r="22" spans="1:11" x14ac:dyDescent="0.25">
      <c r="A22" s="26" t="s">
        <v>36</v>
      </c>
      <c r="B22" s="87" t="s">
        <v>55</v>
      </c>
      <c r="C22" s="87"/>
      <c r="D22" s="87"/>
      <c r="K22" s="10" t="s">
        <v>11</v>
      </c>
    </row>
    <row r="23" spans="1:11" ht="45" x14ac:dyDescent="0.25">
      <c r="A23" s="37" t="s">
        <v>42</v>
      </c>
      <c r="B23" s="86" t="s">
        <v>44</v>
      </c>
      <c r="C23" s="90"/>
      <c r="D23" s="90"/>
      <c r="K23" s="10" t="s">
        <v>16</v>
      </c>
    </row>
    <row r="24" spans="1:11" x14ac:dyDescent="0.25">
      <c r="A24" s="140" t="s">
        <v>51</v>
      </c>
      <c r="B24" s="38" t="s">
        <v>52</v>
      </c>
      <c r="C24" s="31">
        <v>100</v>
      </c>
      <c r="D24" s="24"/>
    </row>
    <row r="25" spans="1:11" x14ac:dyDescent="0.25">
      <c r="A25" s="141"/>
      <c r="B25" s="24" t="s">
        <v>53</v>
      </c>
      <c r="C25" s="36" t="s">
        <v>55</v>
      </c>
      <c r="D25" s="24"/>
      <c r="K25" s="10" t="s">
        <v>102</v>
      </c>
    </row>
    <row r="26" spans="1:11" x14ac:dyDescent="0.25">
      <c r="A26" s="141"/>
      <c r="B26" s="24" t="s">
        <v>101</v>
      </c>
      <c r="C26" s="41" t="s">
        <v>103</v>
      </c>
      <c r="D26" s="24"/>
      <c r="K26" s="10" t="s">
        <v>103</v>
      </c>
    </row>
    <row r="27" spans="1:11" x14ac:dyDescent="0.25">
      <c r="A27" s="91" t="s">
        <v>62</v>
      </c>
      <c r="B27" s="92"/>
      <c r="C27" s="92"/>
      <c r="D27" s="99"/>
      <c r="K27" s="10" t="s">
        <v>104</v>
      </c>
    </row>
    <row r="28" spans="1:11" x14ac:dyDescent="0.25">
      <c r="A28" s="25" t="s">
        <v>10</v>
      </c>
      <c r="B28" s="12"/>
      <c r="C28" s="13" t="s">
        <v>9</v>
      </c>
      <c r="D28" s="33">
        <f>IF(B28=$K$23,B29*K$20,B29*K$18)</f>
        <v>0</v>
      </c>
      <c r="K28" s="10" t="s">
        <v>105</v>
      </c>
    </row>
    <row r="29" spans="1:11" x14ac:dyDescent="0.25">
      <c r="A29" s="25" t="s">
        <v>12</v>
      </c>
      <c r="B29" s="12"/>
      <c r="C29" s="14"/>
      <c r="D29" s="14"/>
      <c r="K29" s="10" t="s">
        <v>106</v>
      </c>
    </row>
    <row r="30" spans="1:11" x14ac:dyDescent="0.25">
      <c r="A30" s="88" t="s">
        <v>13</v>
      </c>
      <c r="B30" s="85" t="s">
        <v>14</v>
      </c>
      <c r="C30" s="86"/>
      <c r="D30" s="86"/>
      <c r="K30" s="10" t="s">
        <v>107</v>
      </c>
    </row>
    <row r="31" spans="1:11" x14ac:dyDescent="0.25">
      <c r="A31" s="89"/>
      <c r="B31" s="85"/>
      <c r="C31" s="86"/>
      <c r="D31" s="86"/>
      <c r="K31" s="10" t="s">
        <v>108</v>
      </c>
    </row>
    <row r="32" spans="1:11" x14ac:dyDescent="0.25">
      <c r="A32" s="25" t="s">
        <v>40</v>
      </c>
      <c r="B32" s="95" t="s">
        <v>38</v>
      </c>
      <c r="C32" s="96"/>
      <c r="D32" s="96"/>
      <c r="K32" s="10" t="s">
        <v>109</v>
      </c>
    </row>
    <row r="33" spans="1:11" x14ac:dyDescent="0.25">
      <c r="A33" s="26" t="s">
        <v>36</v>
      </c>
      <c r="B33" s="87"/>
      <c r="C33" s="87"/>
      <c r="D33" s="87"/>
      <c r="K33" s="10" t="s">
        <v>110</v>
      </c>
    </row>
    <row r="34" spans="1:11" ht="45" x14ac:dyDescent="0.25">
      <c r="A34" s="39" t="s">
        <v>42</v>
      </c>
      <c r="B34" s="90" t="s">
        <v>14</v>
      </c>
      <c r="C34" s="90"/>
      <c r="D34" s="90"/>
    </row>
    <row r="35" spans="1:11" x14ac:dyDescent="0.25">
      <c r="A35" s="137" t="s">
        <v>51</v>
      </c>
      <c r="B35" s="24" t="s">
        <v>52</v>
      </c>
      <c r="C35" s="32"/>
      <c r="D35" s="24"/>
    </row>
    <row r="36" spans="1:11" x14ac:dyDescent="0.25">
      <c r="A36" s="138"/>
      <c r="B36" s="24" t="s">
        <v>53</v>
      </c>
      <c r="C36" s="23" t="s">
        <v>57</v>
      </c>
      <c r="D36" s="24"/>
    </row>
    <row r="37" spans="1:11" x14ac:dyDescent="0.25">
      <c r="A37" s="138"/>
      <c r="B37" s="24" t="s">
        <v>101</v>
      </c>
      <c r="C37" s="41"/>
      <c r="D37" s="24"/>
    </row>
    <row r="38" spans="1:11" ht="15" customHeight="1" x14ac:dyDescent="0.25">
      <c r="A38" s="91" t="s">
        <v>63</v>
      </c>
      <c r="B38" s="92"/>
      <c r="C38" s="92"/>
      <c r="D38" s="99"/>
    </row>
    <row r="39" spans="1:11" x14ac:dyDescent="0.25">
      <c r="A39" s="25" t="s">
        <v>10</v>
      </c>
      <c r="B39" s="12"/>
      <c r="C39" s="13" t="s">
        <v>9</v>
      </c>
      <c r="D39" s="33">
        <f>IF(B39=$K$23,B40*K$20,B40*K$18)</f>
        <v>0</v>
      </c>
      <c r="K39" s="10" t="s">
        <v>19</v>
      </c>
    </row>
    <row r="40" spans="1:11" x14ac:dyDescent="0.25">
      <c r="A40" s="25" t="s">
        <v>12</v>
      </c>
      <c r="B40" s="12"/>
      <c r="C40" s="14"/>
      <c r="D40" s="14"/>
      <c r="K40" s="10" t="s">
        <v>20</v>
      </c>
    </row>
    <row r="41" spans="1:11" x14ac:dyDescent="0.25">
      <c r="A41" s="88" t="s">
        <v>13</v>
      </c>
      <c r="B41" s="85" t="s">
        <v>14</v>
      </c>
      <c r="C41" s="86"/>
      <c r="D41" s="86"/>
    </row>
    <row r="42" spans="1:11" x14ac:dyDescent="0.25">
      <c r="A42" s="89"/>
      <c r="B42" s="85"/>
      <c r="C42" s="86"/>
      <c r="D42" s="86"/>
    </row>
    <row r="43" spans="1:11" x14ac:dyDescent="0.25">
      <c r="A43" s="25" t="s">
        <v>40</v>
      </c>
      <c r="B43" s="95" t="s">
        <v>38</v>
      </c>
      <c r="C43" s="96"/>
      <c r="D43" s="96"/>
    </row>
    <row r="44" spans="1:11" x14ac:dyDescent="0.25">
      <c r="A44" s="26" t="s">
        <v>36</v>
      </c>
      <c r="B44" s="87"/>
      <c r="C44" s="87"/>
      <c r="D44" s="87"/>
    </row>
    <row r="45" spans="1:11" ht="45" x14ac:dyDescent="0.25">
      <c r="A45" s="39" t="s">
        <v>42</v>
      </c>
      <c r="B45" s="90" t="s">
        <v>14</v>
      </c>
      <c r="C45" s="90"/>
      <c r="D45" s="90"/>
    </row>
    <row r="46" spans="1:11" x14ac:dyDescent="0.25">
      <c r="A46" s="137" t="s">
        <v>51</v>
      </c>
      <c r="B46" s="24" t="s">
        <v>52</v>
      </c>
      <c r="C46" s="32"/>
      <c r="D46" s="24"/>
    </row>
    <row r="47" spans="1:11" x14ac:dyDescent="0.25">
      <c r="A47" s="138"/>
      <c r="B47" s="24" t="s">
        <v>53</v>
      </c>
      <c r="C47" s="23"/>
      <c r="D47" s="24"/>
    </row>
    <row r="48" spans="1:11" x14ac:dyDescent="0.25">
      <c r="A48" s="139"/>
      <c r="B48" s="24" t="s">
        <v>101</v>
      </c>
      <c r="C48" s="41"/>
      <c r="D48" s="24"/>
    </row>
    <row r="49" spans="1:4" x14ac:dyDescent="0.25">
      <c r="A49" s="91" t="s">
        <v>64</v>
      </c>
      <c r="B49" s="92"/>
      <c r="C49" s="92"/>
      <c r="D49" s="99"/>
    </row>
    <row r="50" spans="1:4" ht="15" customHeight="1" x14ac:dyDescent="0.25">
      <c r="A50" s="25" t="s">
        <v>10</v>
      </c>
      <c r="B50" s="12"/>
      <c r="C50" s="13" t="s">
        <v>9</v>
      </c>
      <c r="D50" s="33">
        <f>IF(B50=$K$23,B51*K$20,B51*K$18)</f>
        <v>0</v>
      </c>
    </row>
    <row r="51" spans="1:4" x14ac:dyDescent="0.25">
      <c r="A51" s="25" t="s">
        <v>12</v>
      </c>
      <c r="B51" s="12"/>
      <c r="C51" s="14"/>
      <c r="D51" s="14"/>
    </row>
    <row r="52" spans="1:4" x14ac:dyDescent="0.25">
      <c r="A52" s="88" t="s">
        <v>13</v>
      </c>
      <c r="B52" s="85" t="s">
        <v>14</v>
      </c>
      <c r="C52" s="86"/>
      <c r="D52" s="86"/>
    </row>
    <row r="53" spans="1:4" x14ac:dyDescent="0.25">
      <c r="A53" s="89"/>
      <c r="B53" s="85"/>
      <c r="C53" s="86"/>
      <c r="D53" s="86"/>
    </row>
    <row r="54" spans="1:4" x14ac:dyDescent="0.25">
      <c r="A54" s="25" t="s">
        <v>40</v>
      </c>
      <c r="B54" s="95" t="s">
        <v>38</v>
      </c>
      <c r="C54" s="96"/>
      <c r="D54" s="96"/>
    </row>
    <row r="55" spans="1:4" x14ac:dyDescent="0.25">
      <c r="A55" s="26" t="s">
        <v>36</v>
      </c>
      <c r="B55" s="87"/>
      <c r="C55" s="87"/>
      <c r="D55" s="87"/>
    </row>
    <row r="56" spans="1:4" ht="45" x14ac:dyDescent="0.25">
      <c r="A56" s="39" t="s">
        <v>42</v>
      </c>
      <c r="B56" s="90" t="s">
        <v>14</v>
      </c>
      <c r="C56" s="90"/>
      <c r="D56" s="90"/>
    </row>
    <row r="57" spans="1:4" x14ac:dyDescent="0.25">
      <c r="A57" s="137" t="s">
        <v>51</v>
      </c>
      <c r="B57" s="24" t="s">
        <v>52</v>
      </c>
      <c r="C57" s="32"/>
      <c r="D57" s="24"/>
    </row>
    <row r="58" spans="1:4" x14ac:dyDescent="0.25">
      <c r="A58" s="138"/>
      <c r="B58" s="24" t="s">
        <v>53</v>
      </c>
      <c r="C58" s="23"/>
      <c r="D58" s="24"/>
    </row>
    <row r="59" spans="1:4" x14ac:dyDescent="0.25">
      <c r="A59" s="139"/>
      <c r="B59" s="24" t="s">
        <v>101</v>
      </c>
      <c r="C59" s="41"/>
      <c r="D59" s="24"/>
    </row>
    <row r="60" spans="1:4" x14ac:dyDescent="0.25">
      <c r="A60" s="91" t="s">
        <v>65</v>
      </c>
      <c r="B60" s="92"/>
      <c r="C60" s="92"/>
      <c r="D60" s="99"/>
    </row>
    <row r="61" spans="1:4" x14ac:dyDescent="0.25">
      <c r="A61" s="25" t="s">
        <v>10</v>
      </c>
      <c r="B61" s="12"/>
      <c r="C61" s="13" t="s">
        <v>9</v>
      </c>
      <c r="D61" s="33">
        <f>IF(B61=$K$23,B62*K$20,B62*K$18)</f>
        <v>0</v>
      </c>
    </row>
    <row r="62" spans="1:4" x14ac:dyDescent="0.25">
      <c r="A62" s="25" t="s">
        <v>12</v>
      </c>
      <c r="B62" s="12"/>
      <c r="C62" s="14"/>
      <c r="D62" s="14"/>
    </row>
    <row r="63" spans="1:4" ht="15" customHeight="1" x14ac:dyDescent="0.25">
      <c r="A63" s="88" t="s">
        <v>13</v>
      </c>
      <c r="B63" s="85" t="s">
        <v>14</v>
      </c>
      <c r="C63" s="86"/>
      <c r="D63" s="86"/>
    </row>
    <row r="64" spans="1:4" x14ac:dyDescent="0.25">
      <c r="A64" s="89"/>
      <c r="B64" s="85"/>
      <c r="C64" s="86"/>
      <c r="D64" s="86"/>
    </row>
    <row r="65" spans="1:4" x14ac:dyDescent="0.25">
      <c r="A65" s="25" t="s">
        <v>40</v>
      </c>
      <c r="B65" s="95" t="s">
        <v>38</v>
      </c>
      <c r="C65" s="96"/>
      <c r="D65" s="96"/>
    </row>
    <row r="66" spans="1:4" x14ac:dyDescent="0.25">
      <c r="A66" s="26" t="s">
        <v>36</v>
      </c>
      <c r="B66" s="87"/>
      <c r="C66" s="87"/>
      <c r="D66" s="87"/>
    </row>
    <row r="67" spans="1:4" ht="45" x14ac:dyDescent="0.25">
      <c r="A67" s="39" t="s">
        <v>42</v>
      </c>
      <c r="B67" s="90" t="s">
        <v>14</v>
      </c>
      <c r="C67" s="90"/>
      <c r="D67" s="90"/>
    </row>
    <row r="68" spans="1:4" x14ac:dyDescent="0.25">
      <c r="A68" s="137" t="s">
        <v>51</v>
      </c>
      <c r="B68" s="24" t="s">
        <v>52</v>
      </c>
      <c r="C68" s="32"/>
      <c r="D68" s="24"/>
    </row>
    <row r="69" spans="1:4" x14ac:dyDescent="0.25">
      <c r="A69" s="138"/>
      <c r="B69" s="24" t="s">
        <v>53</v>
      </c>
      <c r="C69" s="23"/>
      <c r="D69" s="24"/>
    </row>
    <row r="70" spans="1:4" x14ac:dyDescent="0.25">
      <c r="A70" s="139"/>
      <c r="B70" s="24" t="s">
        <v>101</v>
      </c>
      <c r="C70" s="41"/>
      <c r="D70" s="24"/>
    </row>
    <row r="71" spans="1:4" x14ac:dyDescent="0.25">
      <c r="A71" s="91" t="s">
        <v>66</v>
      </c>
      <c r="B71" s="92"/>
      <c r="C71" s="92"/>
      <c r="D71" s="99"/>
    </row>
    <row r="72" spans="1:4" x14ac:dyDescent="0.25">
      <c r="A72" s="25" t="s">
        <v>10</v>
      </c>
      <c r="B72" s="12"/>
      <c r="C72" s="13" t="s">
        <v>9</v>
      </c>
      <c r="D72" s="33">
        <f>IF(B72=$K$23,B73*K$20,B73*K$18)</f>
        <v>0</v>
      </c>
    </row>
    <row r="73" spans="1:4" x14ac:dyDescent="0.25">
      <c r="A73" s="25" t="s">
        <v>12</v>
      </c>
      <c r="B73" s="12"/>
      <c r="C73" s="14"/>
      <c r="D73" s="14"/>
    </row>
    <row r="74" spans="1:4" x14ac:dyDescent="0.25">
      <c r="A74" s="88" t="s">
        <v>13</v>
      </c>
      <c r="B74" s="85" t="s">
        <v>14</v>
      </c>
      <c r="C74" s="86"/>
      <c r="D74" s="86"/>
    </row>
    <row r="75" spans="1:4" ht="15" customHeight="1" x14ac:dyDescent="0.25">
      <c r="A75" s="89"/>
      <c r="B75" s="85"/>
      <c r="C75" s="86"/>
      <c r="D75" s="86"/>
    </row>
    <row r="76" spans="1:4" x14ac:dyDescent="0.25">
      <c r="A76" s="25" t="s">
        <v>40</v>
      </c>
      <c r="B76" s="95" t="s">
        <v>38</v>
      </c>
      <c r="C76" s="96"/>
      <c r="D76" s="96"/>
    </row>
    <row r="77" spans="1:4" x14ac:dyDescent="0.25">
      <c r="A77" s="26" t="s">
        <v>36</v>
      </c>
      <c r="B77" s="87"/>
      <c r="C77" s="87"/>
      <c r="D77" s="87"/>
    </row>
    <row r="78" spans="1:4" ht="45" x14ac:dyDescent="0.25">
      <c r="A78" s="39" t="s">
        <v>42</v>
      </c>
      <c r="B78" s="90" t="s">
        <v>14</v>
      </c>
      <c r="C78" s="90"/>
      <c r="D78" s="90"/>
    </row>
    <row r="79" spans="1:4" x14ac:dyDescent="0.25">
      <c r="A79" s="97" t="s">
        <v>51</v>
      </c>
      <c r="B79" s="24" t="s">
        <v>52</v>
      </c>
      <c r="C79" s="32"/>
      <c r="D79" s="24"/>
    </row>
    <row r="80" spans="1:4" x14ac:dyDescent="0.25">
      <c r="A80" s="98"/>
      <c r="B80" s="24" t="s">
        <v>53</v>
      </c>
      <c r="C80" s="23"/>
      <c r="D80" s="24"/>
    </row>
    <row r="81" spans="1:4" x14ac:dyDescent="0.25">
      <c r="A81" s="40"/>
      <c r="B81" s="24" t="s">
        <v>101</v>
      </c>
      <c r="C81" s="41"/>
      <c r="D81" s="24"/>
    </row>
    <row r="82" spans="1:4" x14ac:dyDescent="0.25">
      <c r="A82" s="91" t="s">
        <v>67</v>
      </c>
      <c r="B82" s="92"/>
      <c r="C82" s="92"/>
      <c r="D82" s="99"/>
    </row>
    <row r="83" spans="1:4" x14ac:dyDescent="0.25">
      <c r="A83" s="25" t="s">
        <v>10</v>
      </c>
      <c r="B83" s="12"/>
      <c r="C83" s="13" t="s">
        <v>9</v>
      </c>
      <c r="D83" s="33">
        <f>IF(B83=$K$23,B84*K$20,B84*K$18)</f>
        <v>0</v>
      </c>
    </row>
    <row r="84" spans="1:4" x14ac:dyDescent="0.25">
      <c r="A84" s="25" t="s">
        <v>12</v>
      </c>
      <c r="B84" s="12"/>
      <c r="C84" s="14"/>
      <c r="D84" s="14"/>
    </row>
    <row r="85" spans="1:4" x14ac:dyDescent="0.25">
      <c r="A85" s="88" t="s">
        <v>13</v>
      </c>
      <c r="B85" s="85" t="s">
        <v>14</v>
      </c>
      <c r="C85" s="86"/>
      <c r="D85" s="86"/>
    </row>
    <row r="86" spans="1:4" x14ac:dyDescent="0.25">
      <c r="A86" s="89"/>
      <c r="B86" s="85"/>
      <c r="C86" s="86"/>
      <c r="D86" s="86"/>
    </row>
    <row r="87" spans="1:4" ht="15" customHeight="1" x14ac:dyDescent="0.25">
      <c r="A87" s="25" t="s">
        <v>40</v>
      </c>
      <c r="B87" s="95" t="s">
        <v>38</v>
      </c>
      <c r="C87" s="96"/>
      <c r="D87" s="96"/>
    </row>
    <row r="88" spans="1:4" x14ac:dyDescent="0.25">
      <c r="A88" s="26" t="s">
        <v>36</v>
      </c>
      <c r="B88" s="87"/>
      <c r="C88" s="87"/>
      <c r="D88" s="87"/>
    </row>
    <row r="89" spans="1:4" ht="45" x14ac:dyDescent="0.25">
      <c r="A89" s="39" t="s">
        <v>42</v>
      </c>
      <c r="B89" s="90" t="s">
        <v>14</v>
      </c>
      <c r="C89" s="90"/>
      <c r="D89" s="90"/>
    </row>
    <row r="90" spans="1:4" x14ac:dyDescent="0.25">
      <c r="A90" s="97" t="s">
        <v>51</v>
      </c>
      <c r="B90" s="24" t="s">
        <v>52</v>
      </c>
      <c r="C90" s="32"/>
      <c r="D90" s="24"/>
    </row>
    <row r="91" spans="1:4" x14ac:dyDescent="0.25">
      <c r="A91" s="98"/>
      <c r="B91" s="24" t="s">
        <v>53</v>
      </c>
      <c r="C91" s="23"/>
      <c r="D91" s="24"/>
    </row>
    <row r="92" spans="1:4" x14ac:dyDescent="0.25">
      <c r="A92" s="40"/>
      <c r="B92" s="24" t="s">
        <v>101</v>
      </c>
      <c r="C92" s="41"/>
      <c r="D92" s="24"/>
    </row>
    <row r="93" spans="1:4" x14ac:dyDescent="0.25">
      <c r="A93" s="134" t="s">
        <v>68</v>
      </c>
      <c r="B93" s="135"/>
      <c r="C93" s="135"/>
      <c r="D93" s="136"/>
    </row>
    <row r="94" spans="1:4" x14ac:dyDescent="0.25">
      <c r="A94" s="25" t="s">
        <v>10</v>
      </c>
      <c r="B94" s="12"/>
      <c r="C94" s="13" t="s">
        <v>9</v>
      </c>
      <c r="D94" s="33">
        <f>IF(B94=$K$23,B95*K$20,B95*K$18)</f>
        <v>0</v>
      </c>
    </row>
    <row r="95" spans="1:4" x14ac:dyDescent="0.25">
      <c r="A95" s="25" t="s">
        <v>12</v>
      </c>
      <c r="B95" s="12"/>
      <c r="C95" s="14"/>
      <c r="D95" s="14"/>
    </row>
    <row r="96" spans="1:4" x14ac:dyDescent="0.25">
      <c r="A96" s="88" t="s">
        <v>13</v>
      </c>
      <c r="B96" s="85" t="s">
        <v>14</v>
      </c>
      <c r="C96" s="86"/>
      <c r="D96" s="86"/>
    </row>
    <row r="97" spans="1:4" x14ac:dyDescent="0.25">
      <c r="A97" s="89"/>
      <c r="B97" s="85"/>
      <c r="C97" s="86"/>
      <c r="D97" s="86"/>
    </row>
    <row r="98" spans="1:4" x14ac:dyDescent="0.25">
      <c r="A98" s="25" t="s">
        <v>40</v>
      </c>
      <c r="B98" s="95" t="s">
        <v>38</v>
      </c>
      <c r="C98" s="96"/>
      <c r="D98" s="96"/>
    </row>
    <row r="99" spans="1:4" x14ac:dyDescent="0.25">
      <c r="A99" s="26" t="s">
        <v>36</v>
      </c>
      <c r="B99" s="87"/>
      <c r="C99" s="87"/>
      <c r="D99" s="87"/>
    </row>
    <row r="100" spans="1:4" ht="15" customHeight="1" x14ac:dyDescent="0.25">
      <c r="A100" s="39" t="s">
        <v>42</v>
      </c>
      <c r="B100" s="90" t="s">
        <v>14</v>
      </c>
      <c r="C100" s="90"/>
      <c r="D100" s="90"/>
    </row>
    <row r="101" spans="1:4" ht="15" customHeight="1" x14ac:dyDescent="0.25">
      <c r="A101" s="97" t="s">
        <v>51</v>
      </c>
      <c r="B101" s="24" t="s">
        <v>52</v>
      </c>
      <c r="C101" s="32"/>
      <c r="D101" s="24"/>
    </row>
    <row r="102" spans="1:4" ht="15" customHeight="1" x14ac:dyDescent="0.25">
      <c r="A102" s="98"/>
      <c r="B102" s="24" t="s">
        <v>53</v>
      </c>
      <c r="C102" s="23"/>
      <c r="D102" s="24"/>
    </row>
    <row r="103" spans="1:4" ht="15" customHeight="1" x14ac:dyDescent="0.25">
      <c r="A103" s="40"/>
      <c r="B103" s="24" t="s">
        <v>101</v>
      </c>
      <c r="C103" s="41"/>
      <c r="D103" s="24"/>
    </row>
    <row r="104" spans="1:4" ht="15" customHeight="1" x14ac:dyDescent="0.25">
      <c r="A104" s="91" t="s">
        <v>69</v>
      </c>
      <c r="B104" s="92"/>
      <c r="C104" s="92"/>
      <c r="D104" s="99"/>
    </row>
    <row r="105" spans="1:4" x14ac:dyDescent="0.25">
      <c r="A105" s="25" t="s">
        <v>10</v>
      </c>
      <c r="B105" s="12"/>
      <c r="C105" s="13" t="s">
        <v>9</v>
      </c>
      <c r="D105" s="33">
        <f>IF(B105=$K$23,B106*K$20,B106*K$18)</f>
        <v>0</v>
      </c>
    </row>
    <row r="106" spans="1:4" x14ac:dyDescent="0.25">
      <c r="A106" s="25" t="s">
        <v>12</v>
      </c>
      <c r="B106" s="12"/>
      <c r="C106" s="14"/>
      <c r="D106" s="14"/>
    </row>
    <row r="107" spans="1:4" x14ac:dyDescent="0.25">
      <c r="A107" s="88" t="s">
        <v>13</v>
      </c>
      <c r="B107" s="85" t="s">
        <v>14</v>
      </c>
      <c r="C107" s="86"/>
      <c r="D107" s="86"/>
    </row>
    <row r="108" spans="1:4" x14ac:dyDescent="0.25">
      <c r="A108" s="89"/>
      <c r="B108" s="85"/>
      <c r="C108" s="86"/>
      <c r="D108" s="86"/>
    </row>
    <row r="109" spans="1:4" x14ac:dyDescent="0.25">
      <c r="A109" s="25" t="s">
        <v>40</v>
      </c>
      <c r="B109" s="95" t="s">
        <v>38</v>
      </c>
      <c r="C109" s="96"/>
      <c r="D109" s="96"/>
    </row>
    <row r="110" spans="1:4" x14ac:dyDescent="0.25">
      <c r="A110" s="26" t="s">
        <v>36</v>
      </c>
      <c r="B110" s="87"/>
      <c r="C110" s="87"/>
      <c r="D110" s="87"/>
    </row>
    <row r="111" spans="1:4" ht="45" x14ac:dyDescent="0.25">
      <c r="A111" s="39" t="s">
        <v>42</v>
      </c>
      <c r="B111" s="90" t="s">
        <v>14</v>
      </c>
      <c r="C111" s="90"/>
      <c r="D111" s="90"/>
    </row>
    <row r="112" spans="1:4" x14ac:dyDescent="0.25">
      <c r="A112" s="97" t="s">
        <v>51</v>
      </c>
      <c r="B112" s="24" t="s">
        <v>52</v>
      </c>
      <c r="C112" s="32"/>
      <c r="D112" s="24"/>
    </row>
    <row r="113" spans="1:4" x14ac:dyDescent="0.25">
      <c r="A113" s="98"/>
      <c r="B113" s="24" t="s">
        <v>53</v>
      </c>
      <c r="C113" s="23"/>
      <c r="D113" s="24"/>
    </row>
    <row r="114" spans="1:4" x14ac:dyDescent="0.25">
      <c r="A114" s="40"/>
      <c r="B114" s="24" t="s">
        <v>101</v>
      </c>
      <c r="C114" s="41"/>
      <c r="D114" s="24"/>
    </row>
    <row r="115" spans="1:4" ht="15" customHeight="1" x14ac:dyDescent="0.25">
      <c r="A115" s="91" t="s">
        <v>70</v>
      </c>
      <c r="B115" s="92"/>
      <c r="C115" s="92"/>
      <c r="D115" s="99"/>
    </row>
    <row r="116" spans="1:4" x14ac:dyDescent="0.25">
      <c r="A116" s="25" t="s">
        <v>10</v>
      </c>
      <c r="B116" s="12"/>
      <c r="C116" s="13" t="s">
        <v>9</v>
      </c>
      <c r="D116" s="33">
        <f>IF(B116=$K$23,B117*K$20,B117*K$18)</f>
        <v>0</v>
      </c>
    </row>
    <row r="117" spans="1:4" x14ac:dyDescent="0.25">
      <c r="A117" s="25" t="s">
        <v>12</v>
      </c>
      <c r="B117" s="12"/>
      <c r="C117" s="14"/>
      <c r="D117" s="14"/>
    </row>
    <row r="118" spans="1:4" x14ac:dyDescent="0.25">
      <c r="A118" s="88" t="s">
        <v>13</v>
      </c>
      <c r="B118" s="85" t="s">
        <v>14</v>
      </c>
      <c r="C118" s="86"/>
      <c r="D118" s="86"/>
    </row>
    <row r="119" spans="1:4" x14ac:dyDescent="0.25">
      <c r="A119" s="89"/>
      <c r="B119" s="85"/>
      <c r="C119" s="86"/>
      <c r="D119" s="86"/>
    </row>
    <row r="120" spans="1:4" x14ac:dyDescent="0.25">
      <c r="A120" s="25" t="s">
        <v>40</v>
      </c>
      <c r="B120" s="95" t="s">
        <v>38</v>
      </c>
      <c r="C120" s="96"/>
      <c r="D120" s="96"/>
    </row>
    <row r="121" spans="1:4" x14ac:dyDescent="0.25">
      <c r="A121" s="26" t="s">
        <v>36</v>
      </c>
      <c r="B121" s="87"/>
      <c r="C121" s="87"/>
      <c r="D121" s="87"/>
    </row>
    <row r="122" spans="1:4" ht="45" x14ac:dyDescent="0.25">
      <c r="A122" s="39" t="s">
        <v>42</v>
      </c>
      <c r="B122" s="90" t="s">
        <v>14</v>
      </c>
      <c r="C122" s="90"/>
      <c r="D122" s="90"/>
    </row>
    <row r="123" spans="1:4" x14ac:dyDescent="0.25">
      <c r="A123" s="137" t="s">
        <v>51</v>
      </c>
      <c r="B123" s="24" t="s">
        <v>52</v>
      </c>
      <c r="C123" s="32"/>
      <c r="D123" s="24"/>
    </row>
    <row r="124" spans="1:4" x14ac:dyDescent="0.25">
      <c r="A124" s="138"/>
      <c r="B124" s="24" t="s">
        <v>53</v>
      </c>
      <c r="C124" s="23"/>
      <c r="D124" s="24"/>
    </row>
    <row r="125" spans="1:4" x14ac:dyDescent="0.25">
      <c r="A125" s="139"/>
      <c r="B125" s="24" t="s">
        <v>101</v>
      </c>
      <c r="C125" s="41"/>
      <c r="D125" s="24"/>
    </row>
    <row r="126" spans="1:4" x14ac:dyDescent="0.25">
      <c r="A126" s="91" t="s">
        <v>71</v>
      </c>
      <c r="B126" s="92"/>
      <c r="C126" s="92"/>
      <c r="D126" s="99"/>
    </row>
    <row r="127" spans="1:4" ht="15" customHeight="1" x14ac:dyDescent="0.25">
      <c r="A127" s="25" t="s">
        <v>10</v>
      </c>
      <c r="B127" s="12"/>
      <c r="C127" s="13" t="s">
        <v>9</v>
      </c>
      <c r="D127" s="33">
        <f>IF(B127=$K$23,B128*K$20,B128*K$18)</f>
        <v>0</v>
      </c>
    </row>
    <row r="128" spans="1:4" x14ac:dyDescent="0.25">
      <c r="A128" s="25" t="s">
        <v>12</v>
      </c>
      <c r="B128" s="12"/>
      <c r="C128" s="14"/>
      <c r="D128" s="14"/>
    </row>
    <row r="129" spans="1:4" x14ac:dyDescent="0.25">
      <c r="A129" s="88" t="s">
        <v>13</v>
      </c>
      <c r="B129" s="85" t="s">
        <v>14</v>
      </c>
      <c r="C129" s="86"/>
      <c r="D129" s="86"/>
    </row>
    <row r="130" spans="1:4" x14ac:dyDescent="0.25">
      <c r="A130" s="89"/>
      <c r="B130" s="85"/>
      <c r="C130" s="86"/>
      <c r="D130" s="86"/>
    </row>
    <row r="131" spans="1:4" x14ac:dyDescent="0.25">
      <c r="A131" s="25" t="s">
        <v>37</v>
      </c>
      <c r="B131" s="95" t="s">
        <v>38</v>
      </c>
      <c r="C131" s="96"/>
      <c r="D131" s="96"/>
    </row>
    <row r="132" spans="1:4" x14ac:dyDescent="0.25">
      <c r="A132" s="26" t="s">
        <v>36</v>
      </c>
      <c r="B132" s="87"/>
      <c r="C132" s="87"/>
      <c r="D132" s="87"/>
    </row>
    <row r="133" spans="1:4" ht="45" x14ac:dyDescent="0.25">
      <c r="A133" s="39" t="s">
        <v>42</v>
      </c>
      <c r="B133" s="90" t="s">
        <v>14</v>
      </c>
      <c r="C133" s="90"/>
      <c r="D133" s="90"/>
    </row>
    <row r="134" spans="1:4" x14ac:dyDescent="0.25">
      <c r="A134" s="137" t="s">
        <v>51</v>
      </c>
      <c r="B134" s="24" t="s">
        <v>52</v>
      </c>
      <c r="C134" s="32"/>
      <c r="D134" s="24"/>
    </row>
    <row r="135" spans="1:4" x14ac:dyDescent="0.25">
      <c r="A135" s="138"/>
      <c r="B135" s="24" t="s">
        <v>53</v>
      </c>
      <c r="C135" s="23"/>
      <c r="D135" s="24"/>
    </row>
    <row r="136" spans="1:4" x14ac:dyDescent="0.25">
      <c r="A136" s="139"/>
      <c r="B136" s="24" t="s">
        <v>101</v>
      </c>
      <c r="C136" s="42"/>
      <c r="D136" s="24"/>
    </row>
    <row r="137" spans="1:4" x14ac:dyDescent="0.25">
      <c r="A137" s="91" t="s">
        <v>72</v>
      </c>
      <c r="B137" s="92"/>
      <c r="C137" s="92"/>
      <c r="D137" s="99"/>
    </row>
    <row r="138" spans="1:4" x14ac:dyDescent="0.25">
      <c r="A138" s="25" t="s">
        <v>10</v>
      </c>
      <c r="B138" s="12"/>
      <c r="C138" s="13" t="s">
        <v>9</v>
      </c>
      <c r="D138" s="33">
        <f>IF(B138=$K$23,B139*K$20,B139*K$18)</f>
        <v>0</v>
      </c>
    </row>
    <row r="139" spans="1:4" x14ac:dyDescent="0.25">
      <c r="A139" s="25" t="s">
        <v>12</v>
      </c>
      <c r="B139" s="12"/>
      <c r="C139" s="14"/>
      <c r="D139" s="14"/>
    </row>
    <row r="140" spans="1:4" ht="15" customHeight="1" x14ac:dyDescent="0.25">
      <c r="A140" s="88" t="s">
        <v>13</v>
      </c>
      <c r="B140" s="85" t="s">
        <v>14</v>
      </c>
      <c r="C140" s="86"/>
      <c r="D140" s="86"/>
    </row>
    <row r="141" spans="1:4" x14ac:dyDescent="0.25">
      <c r="A141" s="89"/>
      <c r="B141" s="85"/>
      <c r="C141" s="86"/>
      <c r="D141" s="86"/>
    </row>
    <row r="142" spans="1:4" x14ac:dyDescent="0.25">
      <c r="A142" s="25" t="s">
        <v>40</v>
      </c>
      <c r="B142" s="95" t="s">
        <v>38</v>
      </c>
      <c r="C142" s="96"/>
      <c r="D142" s="96"/>
    </row>
    <row r="143" spans="1:4" x14ac:dyDescent="0.25">
      <c r="A143" s="26" t="s">
        <v>36</v>
      </c>
      <c r="B143" s="87"/>
      <c r="C143" s="87"/>
      <c r="D143" s="87"/>
    </row>
    <row r="144" spans="1:4" ht="45" x14ac:dyDescent="0.25">
      <c r="A144" s="39" t="s">
        <v>42</v>
      </c>
      <c r="B144" s="90" t="s">
        <v>14</v>
      </c>
      <c r="C144" s="90"/>
      <c r="D144" s="90"/>
    </row>
    <row r="145" spans="1:5" x14ac:dyDescent="0.25">
      <c r="A145" s="97" t="s">
        <v>51</v>
      </c>
      <c r="B145" s="24" t="s">
        <v>52</v>
      </c>
      <c r="C145" s="32"/>
      <c r="D145" s="24"/>
    </row>
    <row r="146" spans="1:5" x14ac:dyDescent="0.25">
      <c r="A146" s="98"/>
      <c r="B146" s="24" t="s">
        <v>53</v>
      </c>
      <c r="C146" s="23"/>
      <c r="D146" s="24"/>
    </row>
    <row r="147" spans="1:5" x14ac:dyDescent="0.25">
      <c r="A147" s="40"/>
      <c r="B147" s="24" t="s">
        <v>101</v>
      </c>
      <c r="C147" s="42"/>
      <c r="D147" s="24"/>
    </row>
    <row r="148" spans="1:5" x14ac:dyDescent="0.25">
      <c r="A148" s="91" t="s">
        <v>73</v>
      </c>
      <c r="B148" s="92"/>
      <c r="C148" s="92"/>
      <c r="D148" s="99"/>
    </row>
    <row r="149" spans="1:5" x14ac:dyDescent="0.25">
      <c r="A149" s="25" t="s">
        <v>10</v>
      </c>
      <c r="B149" s="12"/>
      <c r="C149" s="13" t="s">
        <v>9</v>
      </c>
      <c r="D149" s="33">
        <f>IF(B149=$K$23,B150*K$20,B150*K$18)</f>
        <v>0</v>
      </c>
    </row>
    <row r="150" spans="1:5" x14ac:dyDescent="0.25">
      <c r="A150" s="25" t="s">
        <v>12</v>
      </c>
      <c r="B150" s="12"/>
      <c r="C150" s="14"/>
      <c r="D150" s="14"/>
    </row>
    <row r="151" spans="1:5" x14ac:dyDescent="0.25">
      <c r="A151" s="88" t="s">
        <v>13</v>
      </c>
      <c r="B151" s="85" t="s">
        <v>14</v>
      </c>
      <c r="C151" s="86"/>
      <c r="D151" s="86"/>
    </row>
    <row r="152" spans="1:5" ht="15" customHeight="1" x14ac:dyDescent="0.25">
      <c r="A152" s="89"/>
      <c r="B152" s="85"/>
      <c r="C152" s="86"/>
      <c r="D152" s="86"/>
    </row>
    <row r="153" spans="1:5" x14ac:dyDescent="0.25">
      <c r="A153" s="25" t="s">
        <v>40</v>
      </c>
      <c r="B153" s="95" t="s">
        <v>38</v>
      </c>
      <c r="C153" s="96"/>
      <c r="D153" s="96"/>
    </row>
    <row r="154" spans="1:5" x14ac:dyDescent="0.25">
      <c r="A154" s="26" t="s">
        <v>36</v>
      </c>
      <c r="B154" s="87"/>
      <c r="C154" s="87"/>
      <c r="D154" s="87"/>
    </row>
    <row r="155" spans="1:5" ht="45" x14ac:dyDescent="0.25">
      <c r="A155" s="39" t="s">
        <v>42</v>
      </c>
      <c r="B155" s="90" t="s">
        <v>14</v>
      </c>
      <c r="C155" s="90"/>
      <c r="D155" s="90"/>
    </row>
    <row r="156" spans="1:5" x14ac:dyDescent="0.25">
      <c r="A156" s="97" t="s">
        <v>51</v>
      </c>
      <c r="B156" s="24" t="s">
        <v>52</v>
      </c>
      <c r="C156" s="32"/>
      <c r="D156" s="24"/>
    </row>
    <row r="157" spans="1:5" x14ac:dyDescent="0.25">
      <c r="A157" s="98"/>
      <c r="B157" s="24" t="s">
        <v>53</v>
      </c>
      <c r="C157" s="23"/>
      <c r="D157" s="24"/>
    </row>
    <row r="158" spans="1:5" x14ac:dyDescent="0.25">
      <c r="A158" s="40"/>
      <c r="B158" s="24" t="s">
        <v>101</v>
      </c>
      <c r="C158" s="42"/>
      <c r="D158" s="24"/>
    </row>
    <row r="159" spans="1:5" x14ac:dyDescent="0.25">
      <c r="A159" s="91" t="s">
        <v>74</v>
      </c>
      <c r="B159" s="92"/>
      <c r="C159" s="92"/>
      <c r="D159" s="99"/>
    </row>
    <row r="160" spans="1:5" x14ac:dyDescent="0.25">
      <c r="A160" s="25" t="s">
        <v>10</v>
      </c>
      <c r="B160" s="12"/>
      <c r="C160" s="13" t="s">
        <v>9</v>
      </c>
      <c r="D160" s="33">
        <f>IF(B160=$K$23,B161*K$20,B161*K$18)</f>
        <v>0</v>
      </c>
      <c r="E160" s="14"/>
    </row>
    <row r="161" spans="1:4" x14ac:dyDescent="0.25">
      <c r="A161" s="25" t="s">
        <v>12</v>
      </c>
      <c r="B161" s="12"/>
      <c r="C161" s="14"/>
      <c r="D161" s="14"/>
    </row>
    <row r="162" spans="1:4" x14ac:dyDescent="0.25">
      <c r="A162" s="88" t="s">
        <v>13</v>
      </c>
      <c r="B162" s="85" t="s">
        <v>14</v>
      </c>
      <c r="C162" s="86"/>
      <c r="D162" s="86"/>
    </row>
    <row r="163" spans="1:4" x14ac:dyDescent="0.25">
      <c r="A163" s="89"/>
      <c r="B163" s="85"/>
      <c r="C163" s="86"/>
      <c r="D163" s="86"/>
    </row>
    <row r="164" spans="1:4" ht="15" customHeight="1" x14ac:dyDescent="0.25">
      <c r="A164" s="25" t="s">
        <v>40</v>
      </c>
      <c r="B164" s="95" t="s">
        <v>38</v>
      </c>
      <c r="C164" s="96"/>
      <c r="D164" s="96"/>
    </row>
    <row r="165" spans="1:4" x14ac:dyDescent="0.25">
      <c r="A165" s="26" t="s">
        <v>36</v>
      </c>
      <c r="B165" s="87"/>
      <c r="C165" s="87"/>
      <c r="D165" s="87"/>
    </row>
    <row r="166" spans="1:4" ht="45" x14ac:dyDescent="0.25">
      <c r="A166" s="39" t="s">
        <v>42</v>
      </c>
      <c r="B166" s="90" t="s">
        <v>14</v>
      </c>
      <c r="C166" s="90"/>
      <c r="D166" s="90"/>
    </row>
    <row r="167" spans="1:4" x14ac:dyDescent="0.25">
      <c r="A167" s="137" t="s">
        <v>51</v>
      </c>
      <c r="B167" s="24" t="s">
        <v>52</v>
      </c>
      <c r="C167" s="32"/>
      <c r="D167" s="24"/>
    </row>
    <row r="168" spans="1:4" x14ac:dyDescent="0.25">
      <c r="A168" s="138"/>
      <c r="B168" s="24" t="s">
        <v>53</v>
      </c>
      <c r="C168" s="23"/>
      <c r="D168" s="24"/>
    </row>
    <row r="169" spans="1:4" x14ac:dyDescent="0.25">
      <c r="A169" s="139"/>
      <c r="B169" s="24" t="s">
        <v>101</v>
      </c>
      <c r="C169" s="42"/>
      <c r="D169" s="24"/>
    </row>
    <row r="170" spans="1:4" x14ac:dyDescent="0.25">
      <c r="A170" s="91" t="s">
        <v>75</v>
      </c>
      <c r="B170" s="92"/>
      <c r="C170" s="92"/>
      <c r="D170" s="99"/>
    </row>
    <row r="171" spans="1:4" x14ac:dyDescent="0.25">
      <c r="A171" s="25" t="s">
        <v>10</v>
      </c>
      <c r="B171" s="12"/>
      <c r="C171" s="13" t="s">
        <v>9</v>
      </c>
      <c r="D171" s="33">
        <f>IF(B171=$K$23,B172*K$20,B172*K$18)</f>
        <v>0</v>
      </c>
    </row>
    <row r="172" spans="1:4" x14ac:dyDescent="0.25">
      <c r="A172" s="25" t="s">
        <v>12</v>
      </c>
      <c r="B172" s="12"/>
      <c r="C172" s="14"/>
      <c r="D172" s="14"/>
    </row>
    <row r="173" spans="1:4" x14ac:dyDescent="0.25">
      <c r="A173" s="88" t="s">
        <v>13</v>
      </c>
      <c r="B173" s="85" t="s">
        <v>14</v>
      </c>
      <c r="C173" s="86"/>
      <c r="D173" s="86"/>
    </row>
    <row r="174" spans="1:4" x14ac:dyDescent="0.25">
      <c r="A174" s="89"/>
      <c r="B174" s="85"/>
      <c r="C174" s="86"/>
      <c r="D174" s="86"/>
    </row>
    <row r="175" spans="1:4" x14ac:dyDescent="0.25">
      <c r="A175" s="25" t="s">
        <v>40</v>
      </c>
      <c r="B175" s="95" t="s">
        <v>38</v>
      </c>
      <c r="C175" s="96"/>
      <c r="D175" s="96"/>
    </row>
    <row r="176" spans="1:4" x14ac:dyDescent="0.25">
      <c r="A176" s="26" t="s">
        <v>36</v>
      </c>
      <c r="B176" s="87"/>
      <c r="C176" s="87"/>
      <c r="D176" s="87"/>
    </row>
    <row r="177" spans="1:4" ht="15" customHeight="1" x14ac:dyDescent="0.25">
      <c r="A177" s="39" t="s">
        <v>42</v>
      </c>
      <c r="B177" s="90" t="s">
        <v>14</v>
      </c>
      <c r="C177" s="90"/>
      <c r="D177" s="90"/>
    </row>
    <row r="178" spans="1:4" ht="15" customHeight="1" x14ac:dyDescent="0.25">
      <c r="A178" s="137" t="s">
        <v>51</v>
      </c>
      <c r="B178" s="24" t="s">
        <v>52</v>
      </c>
      <c r="C178" s="32"/>
      <c r="D178" s="24"/>
    </row>
    <row r="179" spans="1:4" ht="15" customHeight="1" x14ac:dyDescent="0.25">
      <c r="A179" s="138"/>
      <c r="B179" s="24" t="s">
        <v>53</v>
      </c>
      <c r="C179" s="23"/>
      <c r="D179" s="24"/>
    </row>
    <row r="180" spans="1:4" ht="15" customHeight="1" x14ac:dyDescent="0.25">
      <c r="A180" s="139"/>
      <c r="B180" s="24" t="s">
        <v>101</v>
      </c>
      <c r="C180" s="42"/>
      <c r="D180" s="24"/>
    </row>
    <row r="181" spans="1:4" x14ac:dyDescent="0.25">
      <c r="A181" s="91" t="s">
        <v>76</v>
      </c>
      <c r="B181" s="92"/>
      <c r="C181" s="92"/>
      <c r="D181" s="99"/>
    </row>
    <row r="182" spans="1:4" x14ac:dyDescent="0.25">
      <c r="A182" s="25" t="s">
        <v>10</v>
      </c>
      <c r="B182" s="12"/>
      <c r="C182" s="13" t="s">
        <v>9</v>
      </c>
      <c r="D182" s="33">
        <f>IF(B182=$K$23,B183*K$20,B183*K$18)</f>
        <v>0</v>
      </c>
    </row>
    <row r="183" spans="1:4" x14ac:dyDescent="0.25">
      <c r="A183" s="25" t="s">
        <v>12</v>
      </c>
      <c r="B183" s="12"/>
      <c r="C183" s="14"/>
      <c r="D183" s="14"/>
    </row>
    <row r="184" spans="1:4" x14ac:dyDescent="0.25">
      <c r="A184" s="88" t="s">
        <v>13</v>
      </c>
      <c r="B184" s="85" t="s">
        <v>14</v>
      </c>
      <c r="C184" s="86"/>
      <c r="D184" s="86"/>
    </row>
    <row r="185" spans="1:4" x14ac:dyDescent="0.25">
      <c r="A185" s="89"/>
      <c r="B185" s="85"/>
      <c r="C185" s="86"/>
      <c r="D185" s="86"/>
    </row>
    <row r="186" spans="1:4" x14ac:dyDescent="0.25">
      <c r="A186" s="25" t="s">
        <v>40</v>
      </c>
      <c r="B186" s="95" t="s">
        <v>38</v>
      </c>
      <c r="C186" s="96"/>
      <c r="D186" s="96"/>
    </row>
    <row r="187" spans="1:4" x14ac:dyDescent="0.25">
      <c r="A187" s="26" t="s">
        <v>36</v>
      </c>
      <c r="B187" s="87"/>
      <c r="C187" s="87"/>
      <c r="D187" s="87"/>
    </row>
    <row r="188" spans="1:4" ht="45" x14ac:dyDescent="0.25">
      <c r="A188" s="39" t="s">
        <v>42</v>
      </c>
      <c r="B188" s="90" t="s">
        <v>14</v>
      </c>
      <c r="C188" s="90"/>
      <c r="D188" s="90"/>
    </row>
    <row r="189" spans="1:4" x14ac:dyDescent="0.25">
      <c r="A189" s="137" t="s">
        <v>51</v>
      </c>
      <c r="B189" s="24" t="s">
        <v>52</v>
      </c>
      <c r="C189" s="32"/>
      <c r="D189" s="24"/>
    </row>
    <row r="190" spans="1:4" x14ac:dyDescent="0.25">
      <c r="A190" s="138"/>
      <c r="B190" s="24" t="s">
        <v>53</v>
      </c>
      <c r="C190" s="23"/>
      <c r="D190" s="24"/>
    </row>
    <row r="191" spans="1:4" x14ac:dyDescent="0.25">
      <c r="A191" s="139"/>
      <c r="B191" s="24" t="s">
        <v>101</v>
      </c>
      <c r="C191" s="42"/>
      <c r="D191" s="24"/>
    </row>
    <row r="192" spans="1:4" ht="15" customHeight="1" x14ac:dyDescent="0.25">
      <c r="A192" s="91" t="s">
        <v>77</v>
      </c>
      <c r="B192" s="92"/>
      <c r="C192" s="92"/>
      <c r="D192" s="99"/>
    </row>
    <row r="193" spans="1:4" x14ac:dyDescent="0.25">
      <c r="A193" s="25" t="s">
        <v>10</v>
      </c>
      <c r="B193" s="12"/>
      <c r="C193" s="13" t="s">
        <v>9</v>
      </c>
      <c r="D193" s="33">
        <f>IF(B193=$K$23,B194*K$20,B194*K$18)</f>
        <v>0</v>
      </c>
    </row>
    <row r="194" spans="1:4" x14ac:dyDescent="0.25">
      <c r="A194" s="25" t="s">
        <v>12</v>
      </c>
      <c r="B194" s="12"/>
      <c r="C194" s="14"/>
      <c r="D194" s="14"/>
    </row>
    <row r="195" spans="1:4" x14ac:dyDescent="0.25">
      <c r="A195" s="88" t="s">
        <v>13</v>
      </c>
      <c r="B195" s="85" t="s">
        <v>14</v>
      </c>
      <c r="C195" s="86"/>
      <c r="D195" s="86"/>
    </row>
    <row r="196" spans="1:4" x14ac:dyDescent="0.25">
      <c r="A196" s="89"/>
      <c r="B196" s="85"/>
      <c r="C196" s="86"/>
      <c r="D196" s="86"/>
    </row>
    <row r="197" spans="1:4" x14ac:dyDescent="0.25">
      <c r="A197" s="25" t="s">
        <v>40</v>
      </c>
      <c r="B197" s="95" t="s">
        <v>38</v>
      </c>
      <c r="C197" s="96"/>
      <c r="D197" s="96"/>
    </row>
    <row r="198" spans="1:4" x14ac:dyDescent="0.25">
      <c r="A198" s="26" t="s">
        <v>36</v>
      </c>
      <c r="B198" s="87"/>
      <c r="C198" s="87"/>
      <c r="D198" s="87"/>
    </row>
    <row r="199" spans="1:4" ht="45" x14ac:dyDescent="0.25">
      <c r="A199" s="39" t="s">
        <v>42</v>
      </c>
      <c r="B199" s="90" t="s">
        <v>14</v>
      </c>
      <c r="C199" s="90"/>
      <c r="D199" s="90"/>
    </row>
    <row r="200" spans="1:4" x14ac:dyDescent="0.25">
      <c r="A200" s="137" t="s">
        <v>51</v>
      </c>
      <c r="B200" s="24" t="s">
        <v>52</v>
      </c>
      <c r="C200" s="32"/>
      <c r="D200" s="24"/>
    </row>
    <row r="201" spans="1:4" x14ac:dyDescent="0.25">
      <c r="A201" s="138"/>
      <c r="B201" s="24" t="s">
        <v>53</v>
      </c>
      <c r="C201" s="23"/>
      <c r="D201" s="24"/>
    </row>
    <row r="202" spans="1:4" x14ac:dyDescent="0.25">
      <c r="A202" s="139"/>
      <c r="B202" s="24" t="s">
        <v>101</v>
      </c>
      <c r="C202" s="42"/>
      <c r="D202" s="24"/>
    </row>
    <row r="203" spans="1:4" x14ac:dyDescent="0.25">
      <c r="A203" s="91" t="s">
        <v>78</v>
      </c>
      <c r="B203" s="92"/>
      <c r="C203" s="92"/>
      <c r="D203" s="99"/>
    </row>
    <row r="204" spans="1:4" ht="15" customHeight="1" x14ac:dyDescent="0.25">
      <c r="A204" s="25" t="s">
        <v>10</v>
      </c>
      <c r="B204" s="12"/>
      <c r="C204" s="13" t="s">
        <v>9</v>
      </c>
      <c r="D204" s="33">
        <f>IF(B204=$K$23,B205*K$20,B205*K$18)</f>
        <v>0</v>
      </c>
    </row>
    <row r="205" spans="1:4" x14ac:dyDescent="0.25">
      <c r="A205" s="25" t="s">
        <v>12</v>
      </c>
      <c r="B205" s="12"/>
      <c r="C205" s="14"/>
      <c r="D205" s="14"/>
    </row>
    <row r="206" spans="1:4" x14ac:dyDescent="0.25">
      <c r="A206" s="88" t="s">
        <v>13</v>
      </c>
      <c r="B206" s="85" t="s">
        <v>14</v>
      </c>
      <c r="C206" s="86"/>
      <c r="D206" s="86"/>
    </row>
    <row r="207" spans="1:4" x14ac:dyDescent="0.25">
      <c r="A207" s="89"/>
      <c r="B207" s="85"/>
      <c r="C207" s="86"/>
      <c r="D207" s="86"/>
    </row>
    <row r="208" spans="1:4" x14ac:dyDescent="0.25">
      <c r="A208" s="25" t="s">
        <v>40</v>
      </c>
      <c r="B208" s="95" t="s">
        <v>38</v>
      </c>
      <c r="C208" s="96"/>
      <c r="D208" s="96"/>
    </row>
    <row r="209" spans="1:4" x14ac:dyDescent="0.25">
      <c r="A209" s="26" t="s">
        <v>36</v>
      </c>
      <c r="B209" s="87"/>
      <c r="C209" s="87"/>
      <c r="D209" s="87"/>
    </row>
    <row r="210" spans="1:4" ht="45" x14ac:dyDescent="0.25">
      <c r="A210" s="39" t="s">
        <v>42</v>
      </c>
      <c r="B210" s="90" t="s">
        <v>14</v>
      </c>
      <c r="C210" s="90"/>
      <c r="D210" s="90"/>
    </row>
    <row r="211" spans="1:4" x14ac:dyDescent="0.25">
      <c r="A211" s="137" t="s">
        <v>51</v>
      </c>
      <c r="B211" s="24" t="s">
        <v>52</v>
      </c>
      <c r="C211" s="32"/>
      <c r="D211" s="24"/>
    </row>
    <row r="212" spans="1:4" x14ac:dyDescent="0.25">
      <c r="A212" s="138"/>
      <c r="B212" s="24" t="s">
        <v>53</v>
      </c>
      <c r="C212" s="23"/>
      <c r="D212" s="24"/>
    </row>
    <row r="213" spans="1:4" x14ac:dyDescent="0.25">
      <c r="A213" s="139"/>
      <c r="B213" s="24" t="s">
        <v>101</v>
      </c>
      <c r="C213" s="42"/>
      <c r="D213" s="24"/>
    </row>
    <row r="214" spans="1:4" x14ac:dyDescent="0.25">
      <c r="A214" s="91" t="s">
        <v>79</v>
      </c>
      <c r="B214" s="92"/>
      <c r="C214" s="92"/>
      <c r="D214" s="99"/>
    </row>
    <row r="215" spans="1:4" x14ac:dyDescent="0.25">
      <c r="A215" s="25" t="s">
        <v>10</v>
      </c>
      <c r="B215" s="12"/>
      <c r="C215" s="13" t="s">
        <v>9</v>
      </c>
      <c r="D215" s="33">
        <f>IF(B215=$K$23,B216*K$20,B216*K$18)</f>
        <v>0</v>
      </c>
    </row>
    <row r="216" spans="1:4" x14ac:dyDescent="0.25">
      <c r="A216" s="25" t="s">
        <v>12</v>
      </c>
      <c r="B216" s="12"/>
      <c r="C216" s="14"/>
      <c r="D216" s="14"/>
    </row>
    <row r="217" spans="1:4" ht="15" customHeight="1" x14ac:dyDescent="0.25">
      <c r="A217" s="88" t="s">
        <v>13</v>
      </c>
      <c r="B217" s="85" t="s">
        <v>14</v>
      </c>
      <c r="C217" s="86"/>
      <c r="D217" s="86"/>
    </row>
    <row r="218" spans="1:4" x14ac:dyDescent="0.25">
      <c r="A218" s="89"/>
      <c r="B218" s="85"/>
      <c r="C218" s="86"/>
      <c r="D218" s="86"/>
    </row>
    <row r="219" spans="1:4" x14ac:dyDescent="0.25">
      <c r="A219" s="25" t="s">
        <v>40</v>
      </c>
      <c r="B219" s="95" t="s">
        <v>38</v>
      </c>
      <c r="C219" s="96"/>
      <c r="D219" s="96"/>
    </row>
    <row r="220" spans="1:4" x14ac:dyDescent="0.25">
      <c r="A220" s="26" t="s">
        <v>36</v>
      </c>
      <c r="B220" s="87"/>
      <c r="C220" s="87"/>
      <c r="D220" s="87"/>
    </row>
    <row r="221" spans="1:4" ht="45" x14ac:dyDescent="0.25">
      <c r="A221" s="39" t="s">
        <v>42</v>
      </c>
      <c r="B221" s="90" t="s">
        <v>14</v>
      </c>
      <c r="C221" s="90"/>
      <c r="D221" s="90"/>
    </row>
    <row r="222" spans="1:4" x14ac:dyDescent="0.25">
      <c r="A222" s="137" t="s">
        <v>51</v>
      </c>
      <c r="B222" s="24" t="s">
        <v>52</v>
      </c>
      <c r="C222" s="32"/>
      <c r="D222" s="24"/>
    </row>
    <row r="223" spans="1:4" x14ac:dyDescent="0.25">
      <c r="A223" s="138"/>
      <c r="B223" s="24" t="s">
        <v>53</v>
      </c>
      <c r="C223" s="23"/>
      <c r="D223" s="24"/>
    </row>
    <row r="224" spans="1:4" x14ac:dyDescent="0.25">
      <c r="A224" s="139"/>
      <c r="B224" s="24" t="s">
        <v>101</v>
      </c>
      <c r="C224" s="42"/>
      <c r="D224" s="24"/>
    </row>
    <row r="225" spans="1:4" x14ac:dyDescent="0.25">
      <c r="A225" s="91" t="s">
        <v>80</v>
      </c>
      <c r="B225" s="92"/>
      <c r="C225" s="92"/>
      <c r="D225" s="99"/>
    </row>
    <row r="226" spans="1:4" x14ac:dyDescent="0.25">
      <c r="A226" s="25" t="s">
        <v>10</v>
      </c>
      <c r="B226" s="12"/>
      <c r="C226" s="13" t="s">
        <v>9</v>
      </c>
      <c r="D226" s="33">
        <f>IF(B226=$K$23,B227*K$20,B227*K$18)</f>
        <v>0</v>
      </c>
    </row>
    <row r="227" spans="1:4" x14ac:dyDescent="0.25">
      <c r="A227" s="25" t="s">
        <v>12</v>
      </c>
      <c r="B227" s="12"/>
      <c r="C227" s="14"/>
      <c r="D227" s="14"/>
    </row>
    <row r="228" spans="1:4" x14ac:dyDescent="0.25">
      <c r="A228" s="88" t="s">
        <v>13</v>
      </c>
      <c r="B228" s="85" t="s">
        <v>14</v>
      </c>
      <c r="C228" s="86"/>
      <c r="D228" s="86"/>
    </row>
    <row r="229" spans="1:4" x14ac:dyDescent="0.25">
      <c r="A229" s="89"/>
      <c r="B229" s="85"/>
      <c r="C229" s="86"/>
      <c r="D229" s="86"/>
    </row>
    <row r="230" spans="1:4" x14ac:dyDescent="0.25">
      <c r="A230" s="25" t="s">
        <v>40</v>
      </c>
      <c r="B230" s="95" t="s">
        <v>38</v>
      </c>
      <c r="C230" s="96"/>
      <c r="D230" s="96"/>
    </row>
    <row r="231" spans="1:4" x14ac:dyDescent="0.25">
      <c r="A231" s="26" t="s">
        <v>36</v>
      </c>
      <c r="B231" s="87"/>
      <c r="C231" s="87"/>
      <c r="D231" s="87"/>
    </row>
    <row r="232" spans="1:4" ht="45" x14ac:dyDescent="0.25">
      <c r="A232" s="39" t="s">
        <v>42</v>
      </c>
      <c r="B232" s="90" t="s">
        <v>14</v>
      </c>
      <c r="C232" s="90"/>
      <c r="D232" s="90"/>
    </row>
    <row r="233" spans="1:4" x14ac:dyDescent="0.25">
      <c r="A233" s="137" t="s">
        <v>51</v>
      </c>
      <c r="B233" s="24" t="s">
        <v>52</v>
      </c>
      <c r="C233" s="32"/>
      <c r="D233" s="24"/>
    </row>
    <row r="234" spans="1:4" x14ac:dyDescent="0.25">
      <c r="A234" s="138"/>
      <c r="B234" s="24" t="s">
        <v>53</v>
      </c>
      <c r="C234" s="23"/>
      <c r="D234" s="24"/>
    </row>
    <row r="235" spans="1:4" x14ac:dyDescent="0.25">
      <c r="A235" s="139"/>
      <c r="B235" s="24" t="s">
        <v>101</v>
      </c>
      <c r="C235" s="42"/>
      <c r="D235" s="24"/>
    </row>
    <row r="236" spans="1:4" x14ac:dyDescent="0.25">
      <c r="A236" s="91" t="s">
        <v>81</v>
      </c>
      <c r="B236" s="92"/>
      <c r="C236" s="92"/>
      <c r="D236" s="99"/>
    </row>
    <row r="237" spans="1:4" x14ac:dyDescent="0.25">
      <c r="A237" s="25" t="s">
        <v>10</v>
      </c>
      <c r="B237" s="12"/>
      <c r="C237" s="13" t="s">
        <v>9</v>
      </c>
      <c r="D237" s="33">
        <f>IF(B237=$K$23,B238*K$20,B238*K$18)</f>
        <v>0</v>
      </c>
    </row>
    <row r="238" spans="1:4" x14ac:dyDescent="0.25">
      <c r="A238" s="25" t="s">
        <v>12</v>
      </c>
      <c r="B238" s="12"/>
      <c r="C238" s="14"/>
      <c r="D238" s="14"/>
    </row>
    <row r="239" spans="1:4" x14ac:dyDescent="0.25">
      <c r="A239" s="88" t="s">
        <v>13</v>
      </c>
      <c r="B239" s="85" t="s">
        <v>14</v>
      </c>
      <c r="C239" s="86"/>
      <c r="D239" s="86"/>
    </row>
    <row r="240" spans="1:4" x14ac:dyDescent="0.25">
      <c r="A240" s="89"/>
      <c r="B240" s="85"/>
      <c r="C240" s="86"/>
      <c r="D240" s="86"/>
    </row>
    <row r="241" spans="1:4" x14ac:dyDescent="0.25">
      <c r="A241" s="25" t="s">
        <v>40</v>
      </c>
      <c r="B241" s="95" t="s">
        <v>38</v>
      </c>
      <c r="C241" s="96"/>
      <c r="D241" s="96"/>
    </row>
    <row r="242" spans="1:4" x14ac:dyDescent="0.25">
      <c r="A242" s="26" t="s">
        <v>36</v>
      </c>
      <c r="B242" s="87"/>
      <c r="C242" s="87"/>
      <c r="D242" s="87"/>
    </row>
    <row r="243" spans="1:4" ht="45" x14ac:dyDescent="0.25">
      <c r="A243" s="39" t="s">
        <v>42</v>
      </c>
      <c r="B243" s="90" t="s">
        <v>14</v>
      </c>
      <c r="C243" s="90"/>
      <c r="D243" s="90"/>
    </row>
    <row r="244" spans="1:4" x14ac:dyDescent="0.25">
      <c r="A244" s="137" t="s">
        <v>51</v>
      </c>
      <c r="B244" s="24" t="s">
        <v>52</v>
      </c>
      <c r="C244" s="32"/>
      <c r="D244" s="24"/>
    </row>
    <row r="245" spans="1:4" x14ac:dyDescent="0.25">
      <c r="A245" s="138"/>
      <c r="B245" s="24" t="s">
        <v>53</v>
      </c>
      <c r="C245" s="23"/>
      <c r="D245" s="24"/>
    </row>
    <row r="246" spans="1:4" x14ac:dyDescent="0.25">
      <c r="A246" s="139"/>
      <c r="B246" s="24" t="s">
        <v>101</v>
      </c>
      <c r="C246" s="42"/>
      <c r="D246" s="24"/>
    </row>
    <row r="247" spans="1:4" x14ac:dyDescent="0.25">
      <c r="A247" s="91" t="s">
        <v>82</v>
      </c>
      <c r="B247" s="92"/>
      <c r="C247" s="92"/>
      <c r="D247" s="99"/>
    </row>
    <row r="248" spans="1:4" x14ac:dyDescent="0.25">
      <c r="A248" s="25" t="s">
        <v>10</v>
      </c>
      <c r="B248" s="12"/>
      <c r="C248" s="13" t="s">
        <v>9</v>
      </c>
      <c r="D248" s="33">
        <f>IF(B248=$K$23,B249*K$20,B249*K$18)</f>
        <v>0</v>
      </c>
    </row>
    <row r="249" spans="1:4" x14ac:dyDescent="0.25">
      <c r="A249" s="25" t="s">
        <v>12</v>
      </c>
      <c r="B249" s="12"/>
      <c r="C249" s="14"/>
      <c r="D249" s="14"/>
    </row>
    <row r="250" spans="1:4" x14ac:dyDescent="0.25">
      <c r="A250" s="88" t="s">
        <v>13</v>
      </c>
      <c r="B250" s="85" t="s">
        <v>14</v>
      </c>
      <c r="C250" s="86"/>
      <c r="D250" s="86"/>
    </row>
    <row r="251" spans="1:4" x14ac:dyDescent="0.25">
      <c r="A251" s="89"/>
      <c r="B251" s="85"/>
      <c r="C251" s="86"/>
      <c r="D251" s="86"/>
    </row>
    <row r="252" spans="1:4" x14ac:dyDescent="0.25">
      <c r="A252" s="25" t="s">
        <v>40</v>
      </c>
      <c r="B252" s="95" t="s">
        <v>38</v>
      </c>
      <c r="C252" s="96"/>
      <c r="D252" s="96"/>
    </row>
    <row r="253" spans="1:4" x14ac:dyDescent="0.25">
      <c r="A253" s="26" t="s">
        <v>36</v>
      </c>
      <c r="B253" s="87"/>
      <c r="C253" s="87"/>
      <c r="D253" s="87"/>
    </row>
    <row r="254" spans="1:4" ht="45" x14ac:dyDescent="0.25">
      <c r="A254" s="39" t="s">
        <v>42</v>
      </c>
      <c r="B254" s="90" t="s">
        <v>14</v>
      </c>
      <c r="C254" s="90"/>
      <c r="D254" s="90"/>
    </row>
    <row r="255" spans="1:4" x14ac:dyDescent="0.25">
      <c r="A255" s="137" t="s">
        <v>51</v>
      </c>
      <c r="B255" s="24" t="s">
        <v>52</v>
      </c>
      <c r="C255" s="32"/>
      <c r="D255" s="24"/>
    </row>
    <row r="256" spans="1:4" x14ac:dyDescent="0.25">
      <c r="A256" s="138"/>
      <c r="B256" s="24" t="s">
        <v>53</v>
      </c>
      <c r="C256" s="23"/>
      <c r="D256" s="24"/>
    </row>
    <row r="257" spans="1:4" x14ac:dyDescent="0.25">
      <c r="A257" s="139"/>
      <c r="B257" s="24" t="s">
        <v>101</v>
      </c>
      <c r="C257" s="42"/>
      <c r="D257" s="24"/>
    </row>
    <row r="258" spans="1:4" x14ac:dyDescent="0.25">
      <c r="A258" s="91" t="s">
        <v>83</v>
      </c>
      <c r="B258" s="92"/>
      <c r="C258" s="92"/>
      <c r="D258" s="99"/>
    </row>
    <row r="259" spans="1:4" x14ac:dyDescent="0.25">
      <c r="A259" s="25" t="s">
        <v>10</v>
      </c>
      <c r="B259" s="12"/>
      <c r="C259" s="13" t="s">
        <v>9</v>
      </c>
      <c r="D259" s="33">
        <f>IF(B259=$K$23,B260*K$20,B260*K$18)</f>
        <v>0</v>
      </c>
    </row>
    <row r="260" spans="1:4" x14ac:dyDescent="0.25">
      <c r="A260" s="25" t="s">
        <v>12</v>
      </c>
      <c r="B260" s="12"/>
      <c r="C260" s="14"/>
      <c r="D260" s="14"/>
    </row>
    <row r="261" spans="1:4" x14ac:dyDescent="0.25">
      <c r="A261" s="88" t="s">
        <v>13</v>
      </c>
      <c r="B261" s="85" t="s">
        <v>14</v>
      </c>
      <c r="C261" s="86"/>
      <c r="D261" s="86"/>
    </row>
    <row r="262" spans="1:4" x14ac:dyDescent="0.25">
      <c r="A262" s="89"/>
      <c r="B262" s="85"/>
      <c r="C262" s="86"/>
      <c r="D262" s="86"/>
    </row>
    <row r="263" spans="1:4" x14ac:dyDescent="0.25">
      <c r="A263" s="25" t="s">
        <v>37</v>
      </c>
      <c r="B263" s="95" t="s">
        <v>38</v>
      </c>
      <c r="C263" s="96"/>
      <c r="D263" s="96"/>
    </row>
    <row r="264" spans="1:4" x14ac:dyDescent="0.25">
      <c r="A264" s="26" t="s">
        <v>36</v>
      </c>
      <c r="B264" s="87"/>
      <c r="C264" s="87"/>
      <c r="D264" s="87"/>
    </row>
    <row r="265" spans="1:4" ht="45" x14ac:dyDescent="0.25">
      <c r="A265" s="39" t="s">
        <v>42</v>
      </c>
      <c r="B265" s="90" t="s">
        <v>14</v>
      </c>
      <c r="C265" s="90"/>
      <c r="D265" s="90"/>
    </row>
    <row r="266" spans="1:4" x14ac:dyDescent="0.25">
      <c r="A266" s="137" t="s">
        <v>51</v>
      </c>
      <c r="B266" s="24" t="s">
        <v>52</v>
      </c>
      <c r="C266" s="32"/>
      <c r="D266" s="24"/>
    </row>
    <row r="267" spans="1:4" x14ac:dyDescent="0.25">
      <c r="A267" s="138"/>
      <c r="B267" s="24" t="s">
        <v>53</v>
      </c>
      <c r="C267" s="23"/>
      <c r="D267" s="24"/>
    </row>
    <row r="268" spans="1:4" x14ac:dyDescent="0.25">
      <c r="A268" s="139"/>
      <c r="B268" s="24" t="s">
        <v>101</v>
      </c>
      <c r="C268" s="42"/>
      <c r="D268" s="24"/>
    </row>
    <row r="269" spans="1:4" x14ac:dyDescent="0.25">
      <c r="A269" s="91" t="s">
        <v>84</v>
      </c>
      <c r="B269" s="92"/>
      <c r="C269" s="92"/>
      <c r="D269" s="99"/>
    </row>
    <row r="270" spans="1:4" x14ac:dyDescent="0.25">
      <c r="A270" s="25" t="s">
        <v>10</v>
      </c>
      <c r="B270" s="12"/>
      <c r="C270" s="13" t="s">
        <v>9</v>
      </c>
      <c r="D270" s="33">
        <f>IF(B270=$K$23,B271*K$20,B271*K$18)</f>
        <v>0</v>
      </c>
    </row>
    <row r="271" spans="1:4" x14ac:dyDescent="0.25">
      <c r="A271" s="25" t="s">
        <v>12</v>
      </c>
      <c r="B271" s="12"/>
      <c r="C271" s="14"/>
      <c r="D271" s="14"/>
    </row>
    <row r="272" spans="1:4" x14ac:dyDescent="0.25">
      <c r="A272" s="88" t="s">
        <v>13</v>
      </c>
      <c r="B272" s="85" t="s">
        <v>14</v>
      </c>
      <c r="C272" s="86"/>
      <c r="D272" s="86"/>
    </row>
    <row r="273" spans="1:4" x14ac:dyDescent="0.25">
      <c r="A273" s="89"/>
      <c r="B273" s="85"/>
      <c r="C273" s="86"/>
      <c r="D273" s="86"/>
    </row>
    <row r="274" spans="1:4" x14ac:dyDescent="0.25">
      <c r="A274" s="25" t="s">
        <v>40</v>
      </c>
      <c r="B274" s="95" t="s">
        <v>38</v>
      </c>
      <c r="C274" s="96"/>
      <c r="D274" s="96"/>
    </row>
    <row r="275" spans="1:4" x14ac:dyDescent="0.25">
      <c r="A275" s="26" t="s">
        <v>36</v>
      </c>
      <c r="B275" s="87"/>
      <c r="C275" s="87"/>
      <c r="D275" s="87"/>
    </row>
    <row r="276" spans="1:4" ht="45" x14ac:dyDescent="0.25">
      <c r="A276" s="39" t="s">
        <v>42</v>
      </c>
      <c r="B276" s="90" t="s">
        <v>14</v>
      </c>
      <c r="C276" s="90"/>
      <c r="D276" s="90"/>
    </row>
    <row r="277" spans="1:4" x14ac:dyDescent="0.25">
      <c r="A277" s="137" t="s">
        <v>51</v>
      </c>
      <c r="B277" s="24" t="s">
        <v>52</v>
      </c>
      <c r="C277" s="32"/>
      <c r="D277" s="24"/>
    </row>
    <row r="278" spans="1:4" x14ac:dyDescent="0.25">
      <c r="A278" s="138"/>
      <c r="B278" s="24" t="s">
        <v>53</v>
      </c>
      <c r="C278" s="23"/>
      <c r="D278" s="24"/>
    </row>
    <row r="279" spans="1:4" x14ac:dyDescent="0.25">
      <c r="A279" s="139"/>
      <c r="B279" s="24" t="s">
        <v>101</v>
      </c>
      <c r="C279" s="42"/>
      <c r="D279" s="24"/>
    </row>
    <row r="280" spans="1:4" x14ac:dyDescent="0.25">
      <c r="A280" s="91" t="s">
        <v>85</v>
      </c>
      <c r="B280" s="92"/>
      <c r="C280" s="92"/>
      <c r="D280" s="99"/>
    </row>
    <row r="281" spans="1:4" x14ac:dyDescent="0.25">
      <c r="A281" s="25" t="s">
        <v>10</v>
      </c>
      <c r="B281" s="12"/>
      <c r="C281" s="13" t="s">
        <v>9</v>
      </c>
      <c r="D281" s="33">
        <f>IF(B281=$K$23,B282*K$20,B282*K$18)</f>
        <v>0</v>
      </c>
    </row>
    <row r="282" spans="1:4" x14ac:dyDescent="0.25">
      <c r="A282" s="25" t="s">
        <v>12</v>
      </c>
      <c r="B282" s="12"/>
      <c r="C282" s="14"/>
      <c r="D282" s="14"/>
    </row>
    <row r="283" spans="1:4" x14ac:dyDescent="0.25">
      <c r="A283" s="88" t="s">
        <v>13</v>
      </c>
      <c r="B283" s="85" t="s">
        <v>14</v>
      </c>
      <c r="C283" s="86"/>
      <c r="D283" s="86"/>
    </row>
    <row r="284" spans="1:4" x14ac:dyDescent="0.25">
      <c r="A284" s="89"/>
      <c r="B284" s="85"/>
      <c r="C284" s="86"/>
      <c r="D284" s="86"/>
    </row>
    <row r="285" spans="1:4" x14ac:dyDescent="0.25">
      <c r="A285" s="25" t="s">
        <v>40</v>
      </c>
      <c r="B285" s="95" t="s">
        <v>38</v>
      </c>
      <c r="C285" s="96"/>
      <c r="D285" s="96"/>
    </row>
    <row r="286" spans="1:4" x14ac:dyDescent="0.25">
      <c r="A286" s="26" t="s">
        <v>36</v>
      </c>
      <c r="B286" s="87"/>
      <c r="C286" s="87"/>
      <c r="D286" s="87"/>
    </row>
    <row r="287" spans="1:4" ht="45" x14ac:dyDescent="0.25">
      <c r="A287" s="39" t="s">
        <v>42</v>
      </c>
      <c r="B287" s="90" t="s">
        <v>14</v>
      </c>
      <c r="C287" s="90"/>
      <c r="D287" s="90"/>
    </row>
    <row r="288" spans="1:4" x14ac:dyDescent="0.25">
      <c r="A288" s="137" t="s">
        <v>51</v>
      </c>
      <c r="B288" s="24" t="s">
        <v>52</v>
      </c>
      <c r="C288" s="32"/>
      <c r="D288" s="24"/>
    </row>
    <row r="289" spans="1:4" x14ac:dyDescent="0.25">
      <c r="A289" s="138"/>
      <c r="B289" s="24" t="s">
        <v>53</v>
      </c>
      <c r="C289" s="23"/>
      <c r="D289" s="24"/>
    </row>
    <row r="290" spans="1:4" x14ac:dyDescent="0.25">
      <c r="A290" s="139"/>
      <c r="B290" s="24" t="s">
        <v>101</v>
      </c>
      <c r="C290" s="42"/>
      <c r="D290" s="24"/>
    </row>
    <row r="291" spans="1:4" x14ac:dyDescent="0.25">
      <c r="A291" s="91" t="s">
        <v>86</v>
      </c>
      <c r="B291" s="92"/>
      <c r="C291" s="92"/>
      <c r="D291" s="99"/>
    </row>
    <row r="292" spans="1:4" x14ac:dyDescent="0.25">
      <c r="A292" s="25" t="s">
        <v>10</v>
      </c>
      <c r="B292" s="12"/>
      <c r="C292" s="13" t="s">
        <v>9</v>
      </c>
      <c r="D292" s="33">
        <f>IF(B292=$K$23,B293*K$20,B293*K$18)</f>
        <v>0</v>
      </c>
    </row>
    <row r="293" spans="1:4" x14ac:dyDescent="0.25">
      <c r="A293" s="25" t="s">
        <v>12</v>
      </c>
      <c r="B293" s="12"/>
      <c r="C293" s="14"/>
      <c r="D293" s="14"/>
    </row>
    <row r="294" spans="1:4" x14ac:dyDescent="0.25">
      <c r="A294" s="88" t="s">
        <v>13</v>
      </c>
      <c r="B294" s="85" t="s">
        <v>14</v>
      </c>
      <c r="C294" s="86"/>
      <c r="D294" s="86"/>
    </row>
    <row r="295" spans="1:4" x14ac:dyDescent="0.25">
      <c r="A295" s="89"/>
      <c r="B295" s="85"/>
      <c r="C295" s="86"/>
      <c r="D295" s="86"/>
    </row>
    <row r="296" spans="1:4" x14ac:dyDescent="0.25">
      <c r="A296" s="25" t="s">
        <v>40</v>
      </c>
      <c r="B296" s="95" t="s">
        <v>38</v>
      </c>
      <c r="C296" s="96"/>
      <c r="D296" s="96"/>
    </row>
    <row r="297" spans="1:4" x14ac:dyDescent="0.25">
      <c r="A297" s="26" t="s">
        <v>36</v>
      </c>
      <c r="B297" s="87"/>
      <c r="C297" s="87"/>
      <c r="D297" s="87"/>
    </row>
    <row r="298" spans="1:4" ht="45" x14ac:dyDescent="0.25">
      <c r="A298" s="39" t="s">
        <v>42</v>
      </c>
      <c r="B298" s="90" t="s">
        <v>14</v>
      </c>
      <c r="C298" s="90"/>
      <c r="D298" s="90"/>
    </row>
    <row r="299" spans="1:4" x14ac:dyDescent="0.25">
      <c r="A299" s="137" t="s">
        <v>51</v>
      </c>
      <c r="B299" s="24" t="s">
        <v>52</v>
      </c>
      <c r="C299" s="32"/>
      <c r="D299" s="24"/>
    </row>
    <row r="300" spans="1:4" x14ac:dyDescent="0.25">
      <c r="A300" s="138"/>
      <c r="B300" s="24" t="s">
        <v>53</v>
      </c>
      <c r="C300" s="23"/>
      <c r="D300" s="24"/>
    </row>
    <row r="301" spans="1:4" x14ac:dyDescent="0.25">
      <c r="A301" s="139"/>
      <c r="B301" s="24" t="s">
        <v>101</v>
      </c>
      <c r="C301" s="42"/>
      <c r="D301" s="24"/>
    </row>
    <row r="302" spans="1:4" x14ac:dyDescent="0.25">
      <c r="A302" s="91" t="s">
        <v>87</v>
      </c>
      <c r="B302" s="92"/>
      <c r="C302" s="92"/>
      <c r="D302" s="99"/>
    </row>
    <row r="303" spans="1:4" x14ac:dyDescent="0.25">
      <c r="A303" s="25" t="s">
        <v>10</v>
      </c>
      <c r="B303" s="12"/>
      <c r="C303" s="13" t="s">
        <v>9</v>
      </c>
      <c r="D303" s="33">
        <f>IF(B303=$K$23,B304*K$20,B304*K$18)</f>
        <v>0</v>
      </c>
    </row>
    <row r="304" spans="1:4" x14ac:dyDescent="0.25">
      <c r="A304" s="25" t="s">
        <v>12</v>
      </c>
      <c r="B304" s="12"/>
      <c r="C304" s="14"/>
      <c r="D304" s="14"/>
    </row>
    <row r="305" spans="1:4" x14ac:dyDescent="0.25">
      <c r="A305" s="88" t="s">
        <v>13</v>
      </c>
      <c r="B305" s="85" t="s">
        <v>14</v>
      </c>
      <c r="C305" s="86"/>
      <c r="D305" s="86"/>
    </row>
    <row r="306" spans="1:4" x14ac:dyDescent="0.25">
      <c r="A306" s="89"/>
      <c r="B306" s="85"/>
      <c r="C306" s="86"/>
      <c r="D306" s="86"/>
    </row>
    <row r="307" spans="1:4" x14ac:dyDescent="0.25">
      <c r="A307" s="25" t="s">
        <v>40</v>
      </c>
      <c r="B307" s="95" t="s">
        <v>38</v>
      </c>
      <c r="C307" s="96"/>
      <c r="D307" s="96"/>
    </row>
    <row r="308" spans="1:4" x14ac:dyDescent="0.25">
      <c r="A308" s="26" t="s">
        <v>36</v>
      </c>
      <c r="B308" s="87"/>
      <c r="C308" s="87"/>
      <c r="D308" s="87"/>
    </row>
    <row r="309" spans="1:4" ht="45" x14ac:dyDescent="0.25">
      <c r="A309" s="39" t="s">
        <v>42</v>
      </c>
      <c r="B309" s="90" t="s">
        <v>14</v>
      </c>
      <c r="C309" s="90"/>
      <c r="D309" s="90"/>
    </row>
    <row r="310" spans="1:4" x14ac:dyDescent="0.25">
      <c r="A310" s="137" t="s">
        <v>51</v>
      </c>
      <c r="B310" s="24" t="s">
        <v>52</v>
      </c>
      <c r="C310" s="32"/>
      <c r="D310" s="24"/>
    </row>
    <row r="311" spans="1:4" x14ac:dyDescent="0.25">
      <c r="A311" s="138"/>
      <c r="B311" s="24" t="s">
        <v>53</v>
      </c>
      <c r="C311" s="23"/>
      <c r="D311" s="24"/>
    </row>
    <row r="312" spans="1:4" x14ac:dyDescent="0.25">
      <c r="A312" s="139"/>
      <c r="B312" s="24" t="s">
        <v>101</v>
      </c>
      <c r="C312" s="42"/>
      <c r="D312" s="24"/>
    </row>
    <row r="313" spans="1:4" x14ac:dyDescent="0.25">
      <c r="A313" s="91" t="s">
        <v>88</v>
      </c>
      <c r="B313" s="92"/>
      <c r="C313" s="92"/>
      <c r="D313" s="99"/>
    </row>
    <row r="314" spans="1:4" x14ac:dyDescent="0.25">
      <c r="A314" s="25" t="s">
        <v>10</v>
      </c>
      <c r="B314" s="12"/>
      <c r="C314" s="13" t="s">
        <v>9</v>
      </c>
      <c r="D314" s="33">
        <f>IF(B314=$K$23,B315*K$20,B315*K$18)</f>
        <v>0</v>
      </c>
    </row>
    <row r="315" spans="1:4" x14ac:dyDescent="0.25">
      <c r="A315" s="25" t="s">
        <v>12</v>
      </c>
      <c r="B315" s="12"/>
      <c r="C315" s="14"/>
      <c r="D315" s="14"/>
    </row>
    <row r="316" spans="1:4" x14ac:dyDescent="0.25">
      <c r="A316" s="88" t="s">
        <v>13</v>
      </c>
      <c r="B316" s="85" t="s">
        <v>14</v>
      </c>
      <c r="C316" s="86"/>
      <c r="D316" s="86"/>
    </row>
    <row r="317" spans="1:4" x14ac:dyDescent="0.25">
      <c r="A317" s="89"/>
      <c r="B317" s="85"/>
      <c r="C317" s="86"/>
      <c r="D317" s="86"/>
    </row>
    <row r="318" spans="1:4" x14ac:dyDescent="0.25">
      <c r="A318" s="28" t="s">
        <v>40</v>
      </c>
      <c r="B318" s="95" t="s">
        <v>38</v>
      </c>
      <c r="C318" s="96"/>
      <c r="D318" s="96"/>
    </row>
    <row r="319" spans="1:4" x14ac:dyDescent="0.25">
      <c r="A319" s="27" t="s">
        <v>36</v>
      </c>
      <c r="B319" s="87"/>
      <c r="C319" s="87"/>
      <c r="D319" s="87"/>
    </row>
    <row r="320" spans="1:4" ht="45" x14ac:dyDescent="0.25">
      <c r="A320" s="39" t="s">
        <v>42</v>
      </c>
      <c r="B320" s="90" t="s">
        <v>14</v>
      </c>
      <c r="C320" s="90"/>
      <c r="D320" s="90"/>
    </row>
    <row r="321" spans="1:4" x14ac:dyDescent="0.25">
      <c r="A321" s="137" t="s">
        <v>51</v>
      </c>
      <c r="B321" s="24" t="s">
        <v>52</v>
      </c>
      <c r="C321" s="32"/>
      <c r="D321" s="24"/>
    </row>
    <row r="322" spans="1:4" x14ac:dyDescent="0.25">
      <c r="A322" s="138"/>
      <c r="B322" s="24" t="s">
        <v>53</v>
      </c>
      <c r="C322" s="23"/>
      <c r="D322" s="24"/>
    </row>
    <row r="323" spans="1:4" x14ac:dyDescent="0.25">
      <c r="A323" s="139"/>
      <c r="B323" s="24" t="s">
        <v>101</v>
      </c>
      <c r="C323" s="42"/>
      <c r="D323" s="24"/>
    </row>
    <row r="324" spans="1:4" x14ac:dyDescent="0.25">
      <c r="A324" s="134" t="s">
        <v>89</v>
      </c>
      <c r="B324" s="135"/>
      <c r="C324" s="135"/>
      <c r="D324" s="136"/>
    </row>
    <row r="325" spans="1:4" x14ac:dyDescent="0.25">
      <c r="A325" s="25" t="s">
        <v>10</v>
      </c>
      <c r="B325" s="12"/>
      <c r="C325" s="13" t="s">
        <v>9</v>
      </c>
      <c r="D325" s="33">
        <f>IF(B325=$K$23,B326*K$20,B326*K$18)</f>
        <v>0</v>
      </c>
    </row>
    <row r="326" spans="1:4" x14ac:dyDescent="0.25">
      <c r="A326" s="25" t="s">
        <v>12</v>
      </c>
      <c r="B326" s="12"/>
      <c r="C326" s="14"/>
      <c r="D326" s="14"/>
    </row>
    <row r="327" spans="1:4" x14ac:dyDescent="0.25">
      <c r="A327" s="88" t="s">
        <v>13</v>
      </c>
      <c r="B327" s="85" t="s">
        <v>14</v>
      </c>
      <c r="C327" s="86"/>
      <c r="D327" s="86"/>
    </row>
    <row r="328" spans="1:4" x14ac:dyDescent="0.25">
      <c r="A328" s="89"/>
      <c r="B328" s="85"/>
      <c r="C328" s="86"/>
      <c r="D328" s="86"/>
    </row>
    <row r="329" spans="1:4" x14ac:dyDescent="0.25">
      <c r="A329" s="25" t="s">
        <v>40</v>
      </c>
      <c r="B329" s="95" t="s">
        <v>38</v>
      </c>
      <c r="C329" s="96"/>
      <c r="D329" s="96"/>
    </row>
    <row r="330" spans="1:4" x14ac:dyDescent="0.25">
      <c r="A330" s="26" t="s">
        <v>36</v>
      </c>
      <c r="B330" s="87"/>
      <c r="C330" s="87"/>
      <c r="D330" s="87"/>
    </row>
    <row r="331" spans="1:4" ht="45" x14ac:dyDescent="0.25">
      <c r="A331" s="39" t="s">
        <v>42</v>
      </c>
      <c r="B331" s="90" t="s">
        <v>14</v>
      </c>
      <c r="C331" s="90"/>
      <c r="D331" s="90"/>
    </row>
    <row r="332" spans="1:4" x14ac:dyDescent="0.25">
      <c r="A332" s="137" t="s">
        <v>51</v>
      </c>
      <c r="B332" s="24" t="s">
        <v>52</v>
      </c>
      <c r="C332" s="32"/>
      <c r="D332" s="24"/>
    </row>
    <row r="333" spans="1:4" x14ac:dyDescent="0.25">
      <c r="A333" s="138"/>
      <c r="B333" s="24" t="s">
        <v>53</v>
      </c>
      <c r="C333" s="23"/>
      <c r="D333" s="24"/>
    </row>
    <row r="334" spans="1:4" x14ac:dyDescent="0.25">
      <c r="A334" s="139"/>
      <c r="B334" s="24" t="s">
        <v>101</v>
      </c>
      <c r="C334" s="42"/>
      <c r="D334" s="24"/>
    </row>
    <row r="335" spans="1:4" x14ac:dyDescent="0.25">
      <c r="A335" s="91" t="s">
        <v>90</v>
      </c>
      <c r="B335" s="92"/>
      <c r="C335" s="92"/>
      <c r="D335" s="99"/>
    </row>
    <row r="336" spans="1:4" x14ac:dyDescent="0.25">
      <c r="A336" s="25" t="s">
        <v>10</v>
      </c>
      <c r="B336" s="12"/>
      <c r="C336" s="13" t="s">
        <v>9</v>
      </c>
      <c r="D336" s="33">
        <f>IF(B336=$K$23,B337*K$20,B337*K$18)</f>
        <v>0</v>
      </c>
    </row>
    <row r="337" spans="1:4" x14ac:dyDescent="0.25">
      <c r="A337" s="25" t="s">
        <v>12</v>
      </c>
      <c r="B337" s="12"/>
      <c r="C337" s="14"/>
      <c r="D337" s="14"/>
    </row>
    <row r="338" spans="1:4" x14ac:dyDescent="0.25">
      <c r="A338" s="88" t="s">
        <v>13</v>
      </c>
      <c r="B338" s="85" t="s">
        <v>14</v>
      </c>
      <c r="C338" s="86"/>
      <c r="D338" s="86"/>
    </row>
    <row r="339" spans="1:4" x14ac:dyDescent="0.25">
      <c r="A339" s="89"/>
      <c r="B339" s="85"/>
      <c r="C339" s="86"/>
      <c r="D339" s="86"/>
    </row>
    <row r="340" spans="1:4" x14ac:dyDescent="0.25">
      <c r="A340" s="25" t="s">
        <v>40</v>
      </c>
      <c r="B340" s="95" t="s">
        <v>38</v>
      </c>
      <c r="C340" s="96"/>
      <c r="D340" s="96"/>
    </row>
    <row r="341" spans="1:4" x14ac:dyDescent="0.25">
      <c r="A341" s="26" t="s">
        <v>36</v>
      </c>
      <c r="B341" s="87"/>
      <c r="C341" s="87"/>
      <c r="D341" s="87"/>
    </row>
    <row r="342" spans="1:4" ht="45" x14ac:dyDescent="0.25">
      <c r="A342" s="39" t="s">
        <v>42</v>
      </c>
      <c r="B342" s="90" t="s">
        <v>14</v>
      </c>
      <c r="C342" s="90"/>
      <c r="D342" s="90"/>
    </row>
    <row r="343" spans="1:4" x14ac:dyDescent="0.25">
      <c r="A343" s="137" t="s">
        <v>51</v>
      </c>
      <c r="B343" s="24" t="s">
        <v>52</v>
      </c>
      <c r="C343" s="32"/>
      <c r="D343" s="24"/>
    </row>
    <row r="344" spans="1:4" x14ac:dyDescent="0.25">
      <c r="A344" s="138"/>
      <c r="B344" s="24" t="s">
        <v>53</v>
      </c>
      <c r="C344" s="23"/>
      <c r="D344" s="24"/>
    </row>
    <row r="345" spans="1:4" x14ac:dyDescent="0.25">
      <c r="A345" s="139"/>
      <c r="B345" s="24" t="s">
        <v>101</v>
      </c>
      <c r="C345" s="42"/>
      <c r="D345" s="24"/>
    </row>
    <row r="346" spans="1:4" x14ac:dyDescent="0.25">
      <c r="A346" s="91" t="s">
        <v>91</v>
      </c>
      <c r="B346" s="92"/>
      <c r="C346" s="92"/>
      <c r="D346" s="99"/>
    </row>
    <row r="347" spans="1:4" x14ac:dyDescent="0.25">
      <c r="A347" s="25" t="s">
        <v>10</v>
      </c>
      <c r="B347" s="12"/>
      <c r="C347" s="13" t="s">
        <v>9</v>
      </c>
      <c r="D347" s="33">
        <f>IF(B347=$K$23,B348*K$20,B348*K$18)</f>
        <v>0</v>
      </c>
    </row>
    <row r="348" spans="1:4" x14ac:dyDescent="0.25">
      <c r="A348" s="25" t="s">
        <v>12</v>
      </c>
      <c r="B348" s="12"/>
      <c r="C348" s="14"/>
      <c r="D348" s="14"/>
    </row>
    <row r="349" spans="1:4" x14ac:dyDescent="0.25">
      <c r="A349" s="88" t="s">
        <v>13</v>
      </c>
      <c r="B349" s="85" t="s">
        <v>14</v>
      </c>
      <c r="C349" s="86"/>
      <c r="D349" s="86"/>
    </row>
    <row r="350" spans="1:4" x14ac:dyDescent="0.25">
      <c r="A350" s="89"/>
      <c r="B350" s="85"/>
      <c r="C350" s="86"/>
      <c r="D350" s="86"/>
    </row>
    <row r="351" spans="1:4" x14ac:dyDescent="0.25">
      <c r="A351" s="25" t="s">
        <v>37</v>
      </c>
      <c r="B351" s="95" t="s">
        <v>38</v>
      </c>
      <c r="C351" s="96"/>
      <c r="D351" s="96"/>
    </row>
    <row r="352" spans="1:4" x14ac:dyDescent="0.25">
      <c r="A352" s="26" t="s">
        <v>36</v>
      </c>
      <c r="B352" s="87"/>
      <c r="C352" s="87"/>
      <c r="D352" s="87"/>
    </row>
    <row r="353" spans="1:4" ht="45" x14ac:dyDescent="0.25">
      <c r="A353" s="39" t="s">
        <v>42</v>
      </c>
      <c r="B353" s="90" t="s">
        <v>14</v>
      </c>
      <c r="C353" s="90"/>
      <c r="D353" s="90"/>
    </row>
    <row r="354" spans="1:4" x14ac:dyDescent="0.25">
      <c r="A354" s="137" t="s">
        <v>51</v>
      </c>
      <c r="B354" s="24" t="s">
        <v>52</v>
      </c>
      <c r="C354" s="32"/>
      <c r="D354" s="24"/>
    </row>
    <row r="355" spans="1:4" x14ac:dyDescent="0.25">
      <c r="A355" s="138"/>
      <c r="B355" s="24" t="s">
        <v>53</v>
      </c>
      <c r="C355" s="23"/>
      <c r="D355" s="24"/>
    </row>
    <row r="356" spans="1:4" x14ac:dyDescent="0.25">
      <c r="A356" s="139"/>
      <c r="B356" s="24" t="s">
        <v>101</v>
      </c>
      <c r="C356" s="42"/>
      <c r="D356" s="24"/>
    </row>
    <row r="357" spans="1:4" x14ac:dyDescent="0.25">
      <c r="A357" s="91" t="s">
        <v>92</v>
      </c>
      <c r="B357" s="92"/>
      <c r="C357" s="92"/>
      <c r="D357" s="99"/>
    </row>
    <row r="358" spans="1:4" x14ac:dyDescent="0.25">
      <c r="A358" s="25" t="s">
        <v>10</v>
      </c>
      <c r="B358" s="12"/>
      <c r="C358" s="13" t="s">
        <v>9</v>
      </c>
      <c r="D358" s="33">
        <f>IF(B358=$K$23,B359*K$20,B359*K$18)</f>
        <v>0</v>
      </c>
    </row>
    <row r="359" spans="1:4" x14ac:dyDescent="0.25">
      <c r="A359" s="25" t="s">
        <v>12</v>
      </c>
      <c r="B359" s="12"/>
      <c r="C359" s="14"/>
      <c r="D359" s="14"/>
    </row>
    <row r="360" spans="1:4" x14ac:dyDescent="0.25">
      <c r="A360" s="88" t="s">
        <v>13</v>
      </c>
      <c r="B360" s="85" t="s">
        <v>14</v>
      </c>
      <c r="C360" s="86"/>
      <c r="D360" s="86"/>
    </row>
    <row r="361" spans="1:4" x14ac:dyDescent="0.25">
      <c r="A361" s="89"/>
      <c r="B361" s="85"/>
      <c r="C361" s="86"/>
      <c r="D361" s="86"/>
    </row>
    <row r="362" spans="1:4" x14ac:dyDescent="0.25">
      <c r="A362" s="25" t="s">
        <v>40</v>
      </c>
      <c r="B362" s="95" t="s">
        <v>38</v>
      </c>
      <c r="C362" s="96"/>
      <c r="D362" s="96"/>
    </row>
    <row r="363" spans="1:4" x14ac:dyDescent="0.25">
      <c r="A363" s="26" t="s">
        <v>36</v>
      </c>
      <c r="B363" s="87"/>
      <c r="C363" s="87"/>
      <c r="D363" s="87"/>
    </row>
    <row r="364" spans="1:4" ht="45" x14ac:dyDescent="0.25">
      <c r="A364" s="39" t="s">
        <v>42</v>
      </c>
      <c r="B364" s="90" t="s">
        <v>14</v>
      </c>
      <c r="C364" s="90"/>
      <c r="D364" s="90"/>
    </row>
    <row r="365" spans="1:4" x14ac:dyDescent="0.25">
      <c r="A365" s="137" t="s">
        <v>51</v>
      </c>
      <c r="B365" s="24" t="s">
        <v>52</v>
      </c>
      <c r="C365" s="32"/>
      <c r="D365" s="24"/>
    </row>
    <row r="366" spans="1:4" x14ac:dyDescent="0.25">
      <c r="A366" s="138"/>
      <c r="B366" s="24" t="s">
        <v>53</v>
      </c>
      <c r="C366" s="23"/>
      <c r="D366" s="24"/>
    </row>
    <row r="367" spans="1:4" x14ac:dyDescent="0.25">
      <c r="A367" s="139"/>
      <c r="B367" s="24" t="s">
        <v>101</v>
      </c>
      <c r="C367" s="42"/>
      <c r="D367" s="24"/>
    </row>
    <row r="368" spans="1:4" x14ac:dyDescent="0.25">
      <c r="A368" s="91" t="s">
        <v>93</v>
      </c>
      <c r="B368" s="92"/>
      <c r="C368" s="92"/>
      <c r="D368" s="99"/>
    </row>
    <row r="369" spans="1:4" x14ac:dyDescent="0.25">
      <c r="A369" s="25" t="s">
        <v>10</v>
      </c>
      <c r="B369" s="12"/>
      <c r="C369" s="13" t="s">
        <v>9</v>
      </c>
      <c r="D369" s="33">
        <f>IF(B369=$K$23,B370*K$20,B370*K$18)</f>
        <v>0</v>
      </c>
    </row>
    <row r="370" spans="1:4" x14ac:dyDescent="0.25">
      <c r="A370" s="25" t="s">
        <v>12</v>
      </c>
      <c r="B370" s="12"/>
      <c r="C370" s="14"/>
      <c r="D370" s="14"/>
    </row>
    <row r="371" spans="1:4" x14ac:dyDescent="0.25">
      <c r="A371" s="88" t="s">
        <v>13</v>
      </c>
      <c r="B371" s="85" t="s">
        <v>14</v>
      </c>
      <c r="C371" s="86"/>
      <c r="D371" s="86"/>
    </row>
    <row r="372" spans="1:4" x14ac:dyDescent="0.25">
      <c r="A372" s="89"/>
      <c r="B372" s="85"/>
      <c r="C372" s="86"/>
      <c r="D372" s="86"/>
    </row>
    <row r="373" spans="1:4" x14ac:dyDescent="0.25">
      <c r="A373" s="25" t="s">
        <v>40</v>
      </c>
      <c r="B373" s="95" t="s">
        <v>38</v>
      </c>
      <c r="C373" s="96"/>
      <c r="D373" s="96"/>
    </row>
    <row r="374" spans="1:4" x14ac:dyDescent="0.25">
      <c r="A374" s="26" t="s">
        <v>36</v>
      </c>
      <c r="B374" s="87"/>
      <c r="C374" s="87"/>
      <c r="D374" s="87"/>
    </row>
    <row r="375" spans="1:4" ht="45" x14ac:dyDescent="0.25">
      <c r="A375" s="39" t="s">
        <v>42</v>
      </c>
      <c r="B375" s="90" t="s">
        <v>14</v>
      </c>
      <c r="C375" s="90"/>
      <c r="D375" s="90"/>
    </row>
    <row r="376" spans="1:4" x14ac:dyDescent="0.25">
      <c r="A376" s="137" t="s">
        <v>51</v>
      </c>
      <c r="B376" s="24" t="s">
        <v>52</v>
      </c>
      <c r="C376" s="32"/>
      <c r="D376" s="24"/>
    </row>
    <row r="377" spans="1:4" x14ac:dyDescent="0.25">
      <c r="A377" s="138"/>
      <c r="B377" s="24" t="s">
        <v>53</v>
      </c>
      <c r="C377" s="23"/>
      <c r="D377" s="24"/>
    </row>
    <row r="378" spans="1:4" x14ac:dyDescent="0.25">
      <c r="A378" s="139"/>
      <c r="B378" s="24" t="s">
        <v>101</v>
      </c>
      <c r="C378" s="42"/>
      <c r="D378" s="24"/>
    </row>
    <row r="379" spans="1:4" x14ac:dyDescent="0.25">
      <c r="A379" s="91" t="s">
        <v>94</v>
      </c>
      <c r="B379" s="92"/>
      <c r="C379" s="92"/>
      <c r="D379" s="99"/>
    </row>
    <row r="380" spans="1:4" x14ac:dyDescent="0.25">
      <c r="A380" s="25" t="s">
        <v>10</v>
      </c>
      <c r="B380" s="12"/>
      <c r="C380" s="13" t="s">
        <v>9</v>
      </c>
      <c r="D380" s="33">
        <f>IF(B380=$K$23,B381*K$20,B381*K$18)</f>
        <v>0</v>
      </c>
    </row>
    <row r="381" spans="1:4" x14ac:dyDescent="0.25">
      <c r="A381" s="25" t="s">
        <v>12</v>
      </c>
      <c r="B381" s="12"/>
      <c r="C381" s="14"/>
      <c r="D381" s="14"/>
    </row>
    <row r="382" spans="1:4" x14ac:dyDescent="0.25">
      <c r="A382" s="88" t="s">
        <v>13</v>
      </c>
      <c r="B382" s="85" t="s">
        <v>14</v>
      </c>
      <c r="C382" s="86"/>
      <c r="D382" s="86"/>
    </row>
    <row r="383" spans="1:4" x14ac:dyDescent="0.25">
      <c r="A383" s="89"/>
      <c r="B383" s="85"/>
      <c r="C383" s="86"/>
      <c r="D383" s="86"/>
    </row>
    <row r="384" spans="1:4" x14ac:dyDescent="0.25">
      <c r="A384" s="25" t="s">
        <v>40</v>
      </c>
      <c r="B384" s="95" t="s">
        <v>38</v>
      </c>
      <c r="C384" s="96"/>
      <c r="D384" s="96"/>
    </row>
    <row r="385" spans="1:5" x14ac:dyDescent="0.25">
      <c r="A385" s="26" t="s">
        <v>36</v>
      </c>
      <c r="B385" s="87"/>
      <c r="C385" s="87"/>
      <c r="D385" s="87"/>
    </row>
    <row r="386" spans="1:5" ht="45" x14ac:dyDescent="0.25">
      <c r="A386" s="39" t="s">
        <v>42</v>
      </c>
      <c r="B386" s="90" t="s">
        <v>14</v>
      </c>
      <c r="C386" s="90"/>
      <c r="D386" s="90"/>
      <c r="E386" s="19"/>
    </row>
    <row r="387" spans="1:5" x14ac:dyDescent="0.25">
      <c r="A387" s="137" t="s">
        <v>51</v>
      </c>
      <c r="B387" s="24" t="s">
        <v>52</v>
      </c>
      <c r="C387" s="32"/>
      <c r="D387" s="24"/>
      <c r="E387" s="19"/>
    </row>
    <row r="388" spans="1:5" x14ac:dyDescent="0.25">
      <c r="A388" s="138"/>
      <c r="B388" s="24" t="s">
        <v>53</v>
      </c>
      <c r="C388" s="23"/>
      <c r="D388" s="24"/>
      <c r="E388" s="19"/>
    </row>
    <row r="389" spans="1:5" x14ac:dyDescent="0.25">
      <c r="A389" s="139"/>
      <c r="B389" s="24" t="s">
        <v>101</v>
      </c>
      <c r="C389" s="42"/>
      <c r="D389" s="24"/>
      <c r="E389" s="19"/>
    </row>
    <row r="390" spans="1:5" x14ac:dyDescent="0.25">
      <c r="A390" s="91" t="s">
        <v>95</v>
      </c>
      <c r="B390" s="92"/>
      <c r="C390" s="92"/>
      <c r="D390" s="99"/>
    </row>
    <row r="391" spans="1:5" x14ac:dyDescent="0.25">
      <c r="A391" s="25" t="s">
        <v>10</v>
      </c>
      <c r="B391" s="12"/>
      <c r="C391" s="13" t="s">
        <v>9</v>
      </c>
      <c r="D391" s="33">
        <f>IF(B391=$K$23,B392*K$20,B392*K$18)</f>
        <v>0</v>
      </c>
    </row>
    <row r="392" spans="1:5" x14ac:dyDescent="0.25">
      <c r="A392" s="25" t="s">
        <v>12</v>
      </c>
      <c r="B392" s="12"/>
      <c r="C392" s="14"/>
      <c r="D392" s="14"/>
    </row>
    <row r="393" spans="1:5" x14ac:dyDescent="0.25">
      <c r="A393" s="88" t="s">
        <v>13</v>
      </c>
      <c r="B393" s="85" t="s">
        <v>14</v>
      </c>
      <c r="C393" s="86"/>
      <c r="D393" s="86"/>
    </row>
    <row r="394" spans="1:5" x14ac:dyDescent="0.25">
      <c r="A394" s="89"/>
      <c r="B394" s="85"/>
      <c r="C394" s="86"/>
      <c r="D394" s="86"/>
    </row>
    <row r="395" spans="1:5" x14ac:dyDescent="0.25">
      <c r="A395" s="25" t="s">
        <v>40</v>
      </c>
      <c r="B395" s="95" t="s">
        <v>38</v>
      </c>
      <c r="C395" s="96"/>
      <c r="D395" s="96"/>
    </row>
    <row r="396" spans="1:5" x14ac:dyDescent="0.25">
      <c r="A396" s="26" t="s">
        <v>36</v>
      </c>
      <c r="B396" s="87"/>
      <c r="C396" s="87"/>
      <c r="D396" s="87"/>
    </row>
    <row r="397" spans="1:5" ht="45" x14ac:dyDescent="0.25">
      <c r="A397" s="39" t="s">
        <v>42</v>
      </c>
      <c r="B397" s="90" t="s">
        <v>14</v>
      </c>
      <c r="C397" s="90"/>
      <c r="D397" s="90"/>
    </row>
    <row r="398" spans="1:5" x14ac:dyDescent="0.25">
      <c r="A398" s="97" t="s">
        <v>51</v>
      </c>
      <c r="B398" s="24" t="s">
        <v>52</v>
      </c>
      <c r="C398" s="32"/>
      <c r="D398" s="24"/>
    </row>
    <row r="399" spans="1:5" x14ac:dyDescent="0.25">
      <c r="A399" s="98"/>
      <c r="B399" s="24" t="s">
        <v>53</v>
      </c>
      <c r="C399" s="23"/>
      <c r="D399" s="24"/>
    </row>
    <row r="400" spans="1:5" x14ac:dyDescent="0.25">
      <c r="A400" s="40"/>
      <c r="B400" s="24" t="s">
        <v>101</v>
      </c>
      <c r="C400" s="42"/>
      <c r="D400" s="24"/>
    </row>
    <row r="401" spans="1:4" x14ac:dyDescent="0.25">
      <c r="A401" s="91" t="s">
        <v>96</v>
      </c>
      <c r="B401" s="92"/>
      <c r="C401" s="92"/>
      <c r="D401" s="99"/>
    </row>
    <row r="402" spans="1:4" x14ac:dyDescent="0.25">
      <c r="A402" s="25" t="s">
        <v>10</v>
      </c>
      <c r="B402" s="12"/>
      <c r="C402" s="13" t="s">
        <v>9</v>
      </c>
      <c r="D402" s="33">
        <f>IF(B402=$K$23,B403*K$20,B403*K$18)</f>
        <v>0</v>
      </c>
    </row>
    <row r="403" spans="1:4" x14ac:dyDescent="0.25">
      <c r="A403" s="25" t="s">
        <v>12</v>
      </c>
      <c r="B403" s="12"/>
      <c r="C403" s="14"/>
      <c r="D403" s="14"/>
    </row>
    <row r="404" spans="1:4" x14ac:dyDescent="0.25">
      <c r="A404" s="88" t="s">
        <v>13</v>
      </c>
      <c r="B404" s="85" t="s">
        <v>14</v>
      </c>
      <c r="C404" s="86"/>
      <c r="D404" s="86"/>
    </row>
    <row r="405" spans="1:4" x14ac:dyDescent="0.25">
      <c r="A405" s="89"/>
      <c r="B405" s="85"/>
      <c r="C405" s="86"/>
      <c r="D405" s="86"/>
    </row>
    <row r="406" spans="1:4" x14ac:dyDescent="0.25">
      <c r="A406" s="25" t="s">
        <v>40</v>
      </c>
      <c r="B406" s="95" t="s">
        <v>38</v>
      </c>
      <c r="C406" s="96"/>
      <c r="D406" s="96"/>
    </row>
    <row r="407" spans="1:4" x14ac:dyDescent="0.25">
      <c r="A407" s="26" t="s">
        <v>36</v>
      </c>
      <c r="B407" s="87"/>
      <c r="C407" s="87"/>
      <c r="D407" s="87"/>
    </row>
    <row r="408" spans="1:4" ht="45" x14ac:dyDescent="0.25">
      <c r="A408" s="39" t="s">
        <v>42</v>
      </c>
      <c r="B408" s="90" t="s">
        <v>14</v>
      </c>
      <c r="C408" s="90"/>
      <c r="D408" s="90"/>
    </row>
    <row r="409" spans="1:4" x14ac:dyDescent="0.25">
      <c r="A409" s="97" t="s">
        <v>51</v>
      </c>
      <c r="B409" s="24" t="s">
        <v>52</v>
      </c>
      <c r="C409" s="32"/>
      <c r="D409" s="24"/>
    </row>
    <row r="410" spans="1:4" x14ac:dyDescent="0.25">
      <c r="A410" s="98"/>
      <c r="B410" s="24" t="s">
        <v>53</v>
      </c>
      <c r="C410" s="23"/>
      <c r="D410" s="24"/>
    </row>
    <row r="411" spans="1:4" x14ac:dyDescent="0.25">
      <c r="A411" s="40"/>
      <c r="B411" s="24" t="s">
        <v>101</v>
      </c>
      <c r="C411" s="42"/>
      <c r="D411" s="24"/>
    </row>
    <row r="412" spans="1:4" x14ac:dyDescent="0.25">
      <c r="A412" s="91" t="s">
        <v>97</v>
      </c>
      <c r="B412" s="92"/>
      <c r="C412" s="92"/>
      <c r="D412" s="99"/>
    </row>
    <row r="413" spans="1:4" x14ac:dyDescent="0.25">
      <c r="A413" s="25" t="s">
        <v>10</v>
      </c>
      <c r="B413" s="12"/>
      <c r="C413" s="13" t="s">
        <v>9</v>
      </c>
      <c r="D413" s="33">
        <f>IF(B413=$K$23,B414*K$20,B414*K$18)</f>
        <v>0</v>
      </c>
    </row>
    <row r="414" spans="1:4" x14ac:dyDescent="0.25">
      <c r="A414" s="25" t="s">
        <v>12</v>
      </c>
      <c r="B414" s="12"/>
      <c r="C414" s="14"/>
      <c r="D414" s="14"/>
    </row>
    <row r="415" spans="1:4" x14ac:dyDescent="0.25">
      <c r="A415" s="88" t="s">
        <v>13</v>
      </c>
      <c r="B415" s="85" t="s">
        <v>14</v>
      </c>
      <c r="C415" s="86"/>
      <c r="D415" s="86"/>
    </row>
    <row r="416" spans="1:4" x14ac:dyDescent="0.25">
      <c r="A416" s="89"/>
      <c r="B416" s="85"/>
      <c r="C416" s="86"/>
      <c r="D416" s="86"/>
    </row>
    <row r="417" spans="1:4" x14ac:dyDescent="0.25">
      <c r="A417" s="25" t="s">
        <v>40</v>
      </c>
      <c r="B417" s="95" t="s">
        <v>38</v>
      </c>
      <c r="C417" s="96"/>
      <c r="D417" s="96"/>
    </row>
    <row r="418" spans="1:4" x14ac:dyDescent="0.25">
      <c r="A418" s="26" t="s">
        <v>36</v>
      </c>
      <c r="B418" s="87"/>
      <c r="C418" s="87"/>
      <c r="D418" s="87"/>
    </row>
    <row r="419" spans="1:4" ht="45" x14ac:dyDescent="0.25">
      <c r="A419" s="39" t="s">
        <v>42</v>
      </c>
      <c r="B419" s="90" t="s">
        <v>14</v>
      </c>
      <c r="C419" s="90"/>
      <c r="D419" s="90"/>
    </row>
    <row r="420" spans="1:4" x14ac:dyDescent="0.25">
      <c r="A420" s="137" t="s">
        <v>51</v>
      </c>
      <c r="B420" s="24" t="s">
        <v>52</v>
      </c>
      <c r="C420" s="32"/>
      <c r="D420" s="24"/>
    </row>
    <row r="421" spans="1:4" x14ac:dyDescent="0.25">
      <c r="A421" s="138"/>
      <c r="B421" s="24" t="s">
        <v>53</v>
      </c>
      <c r="C421" s="23"/>
      <c r="D421" s="24"/>
    </row>
    <row r="422" spans="1:4" x14ac:dyDescent="0.25">
      <c r="A422" s="139"/>
      <c r="B422" s="24" t="s">
        <v>101</v>
      </c>
      <c r="C422" s="42"/>
      <c r="D422" s="24"/>
    </row>
    <row r="423" spans="1:4" x14ac:dyDescent="0.25">
      <c r="A423" s="91" t="s">
        <v>98</v>
      </c>
      <c r="B423" s="92"/>
      <c r="C423" s="92"/>
      <c r="D423" s="99"/>
    </row>
    <row r="424" spans="1:4" x14ac:dyDescent="0.25">
      <c r="A424" s="25" t="s">
        <v>10</v>
      </c>
      <c r="B424" s="12"/>
      <c r="C424" s="13" t="s">
        <v>9</v>
      </c>
      <c r="D424" s="33">
        <f>IF(B424=$K$23,B425*K$20,B425*K$18)</f>
        <v>0</v>
      </c>
    </row>
    <row r="425" spans="1:4" x14ac:dyDescent="0.25">
      <c r="A425" s="25" t="s">
        <v>12</v>
      </c>
      <c r="B425" s="12"/>
      <c r="C425" s="14"/>
      <c r="D425" s="14"/>
    </row>
    <row r="426" spans="1:4" x14ac:dyDescent="0.25">
      <c r="A426" s="88" t="s">
        <v>13</v>
      </c>
      <c r="B426" s="85" t="s">
        <v>14</v>
      </c>
      <c r="C426" s="86"/>
      <c r="D426" s="86"/>
    </row>
    <row r="427" spans="1:4" x14ac:dyDescent="0.25">
      <c r="A427" s="89"/>
      <c r="B427" s="85"/>
      <c r="C427" s="86"/>
      <c r="D427" s="86"/>
    </row>
    <row r="428" spans="1:4" x14ac:dyDescent="0.25">
      <c r="A428" s="25" t="s">
        <v>40</v>
      </c>
      <c r="B428" s="95" t="s">
        <v>38</v>
      </c>
      <c r="C428" s="96"/>
      <c r="D428" s="96"/>
    </row>
    <row r="429" spans="1:4" x14ac:dyDescent="0.25">
      <c r="A429" s="26" t="s">
        <v>36</v>
      </c>
      <c r="B429" s="87"/>
      <c r="C429" s="87"/>
      <c r="D429" s="87"/>
    </row>
    <row r="430" spans="1:4" ht="45" x14ac:dyDescent="0.25">
      <c r="A430" s="27" t="s">
        <v>42</v>
      </c>
      <c r="B430" s="86" t="s">
        <v>14</v>
      </c>
      <c r="C430" s="86"/>
      <c r="D430" s="86"/>
    </row>
    <row r="431" spans="1:4" x14ac:dyDescent="0.25">
      <c r="A431" s="142" t="s">
        <v>51</v>
      </c>
      <c r="B431" s="24" t="s">
        <v>52</v>
      </c>
      <c r="C431" s="32"/>
      <c r="D431" s="24"/>
    </row>
    <row r="432" spans="1:4" x14ac:dyDescent="0.25">
      <c r="A432" s="138"/>
      <c r="B432" s="24" t="s">
        <v>53</v>
      </c>
      <c r="C432" s="23"/>
      <c r="D432" s="24"/>
    </row>
    <row r="433" spans="1:5" x14ac:dyDescent="0.25">
      <c r="A433" s="139"/>
      <c r="B433" s="24" t="s">
        <v>101</v>
      </c>
      <c r="C433" s="42"/>
      <c r="D433" s="24"/>
    </row>
    <row r="434" spans="1:5" x14ac:dyDescent="0.25">
      <c r="A434" s="91" t="s">
        <v>99</v>
      </c>
      <c r="B434" s="92"/>
      <c r="C434" s="92"/>
      <c r="D434" s="99"/>
    </row>
    <row r="435" spans="1:5" x14ac:dyDescent="0.25">
      <c r="A435" s="25" t="s">
        <v>10</v>
      </c>
      <c r="B435" s="12"/>
      <c r="C435" s="13" t="s">
        <v>9</v>
      </c>
      <c r="D435" s="33">
        <f>IF(B435=$K$23,B436*K$20,B436*K$18)</f>
        <v>0</v>
      </c>
    </row>
    <row r="436" spans="1:5" x14ac:dyDescent="0.25">
      <c r="A436" s="25" t="s">
        <v>12</v>
      </c>
      <c r="B436" s="12"/>
      <c r="C436" s="14"/>
      <c r="D436" s="14"/>
    </row>
    <row r="437" spans="1:5" x14ac:dyDescent="0.25">
      <c r="A437" s="88" t="s">
        <v>13</v>
      </c>
      <c r="B437" s="85" t="s">
        <v>14</v>
      </c>
      <c r="C437" s="86"/>
      <c r="D437" s="86"/>
    </row>
    <row r="438" spans="1:5" x14ac:dyDescent="0.25">
      <c r="A438" s="89"/>
      <c r="B438" s="85"/>
      <c r="C438" s="86"/>
      <c r="D438" s="86"/>
    </row>
    <row r="439" spans="1:5" x14ac:dyDescent="0.25">
      <c r="A439" s="25" t="s">
        <v>40</v>
      </c>
      <c r="B439" s="95" t="s">
        <v>38</v>
      </c>
      <c r="C439" s="96"/>
      <c r="D439" s="96"/>
    </row>
    <row r="440" spans="1:5" x14ac:dyDescent="0.25">
      <c r="A440" s="26" t="s">
        <v>36</v>
      </c>
      <c r="B440" s="87"/>
      <c r="C440" s="87"/>
      <c r="D440" s="87"/>
    </row>
    <row r="441" spans="1:5" ht="45" x14ac:dyDescent="0.25">
      <c r="A441" s="39" t="s">
        <v>42</v>
      </c>
      <c r="B441" s="90" t="s">
        <v>14</v>
      </c>
      <c r="C441" s="90"/>
      <c r="D441" s="90"/>
      <c r="E441" s="19" t="s">
        <v>33</v>
      </c>
    </row>
    <row r="442" spans="1:5" x14ac:dyDescent="0.25">
      <c r="A442" s="140" t="s">
        <v>51</v>
      </c>
      <c r="B442" s="24" t="s">
        <v>52</v>
      </c>
      <c r="C442" s="32"/>
      <c r="D442" s="24"/>
    </row>
    <row r="443" spans="1:5" x14ac:dyDescent="0.25">
      <c r="A443" s="141"/>
      <c r="B443" s="24" t="s">
        <v>53</v>
      </c>
      <c r="C443" s="23"/>
      <c r="D443" s="24"/>
    </row>
    <row r="444" spans="1:5" x14ac:dyDescent="0.25">
      <c r="A444" s="141"/>
      <c r="B444" s="24" t="s">
        <v>101</v>
      </c>
      <c r="C444" s="42"/>
      <c r="D444" s="24"/>
    </row>
    <row r="445" spans="1:5" x14ac:dyDescent="0.25">
      <c r="A445" s="29"/>
      <c r="B445"/>
      <c r="C445"/>
      <c r="D445"/>
    </row>
    <row r="446" spans="1:5" x14ac:dyDescent="0.25">
      <c r="A446" s="29"/>
      <c r="B446"/>
      <c r="C446"/>
      <c r="D446"/>
    </row>
    <row r="447" spans="1:5" x14ac:dyDescent="0.25">
      <c r="A447" s="29"/>
      <c r="B447"/>
      <c r="C447"/>
      <c r="D447"/>
    </row>
    <row r="448" spans="1:5" x14ac:dyDescent="0.25">
      <c r="A448" s="29"/>
      <c r="B448"/>
      <c r="C448"/>
      <c r="D448"/>
    </row>
  </sheetData>
  <sheetProtection selectLockedCells="1"/>
  <mergeCells count="295">
    <mergeCell ref="A442:A444"/>
    <mergeCell ref="A431:A433"/>
    <mergeCell ref="A420:A422"/>
    <mergeCell ref="A387:A389"/>
    <mergeCell ref="A189:A191"/>
    <mergeCell ref="A200:A202"/>
    <mergeCell ref="A211:A213"/>
    <mergeCell ref="A222:A224"/>
    <mergeCell ref="A233:A235"/>
    <mergeCell ref="A244:A246"/>
    <mergeCell ref="A255:A257"/>
    <mergeCell ref="A266:A268"/>
    <mergeCell ref="A277:A279"/>
    <mergeCell ref="A398:A399"/>
    <mergeCell ref="A409:A410"/>
    <mergeCell ref="A404:A405"/>
    <mergeCell ref="A288:A290"/>
    <mergeCell ref="A299:A301"/>
    <mergeCell ref="A332:A334"/>
    <mergeCell ref="A343:A345"/>
    <mergeCell ref="A104:D104"/>
    <mergeCell ref="B109:D109"/>
    <mergeCell ref="B110:D110"/>
    <mergeCell ref="B121:D121"/>
    <mergeCell ref="A115:D115"/>
    <mergeCell ref="B98:D98"/>
    <mergeCell ref="A365:A367"/>
    <mergeCell ref="A354:A356"/>
    <mergeCell ref="A376:A378"/>
    <mergeCell ref="B441:D441"/>
    <mergeCell ref="B331:D331"/>
    <mergeCell ref="B342:D342"/>
    <mergeCell ref="B353:D353"/>
    <mergeCell ref="B364:D364"/>
    <mergeCell ref="B375:D375"/>
    <mergeCell ref="B386:D386"/>
    <mergeCell ref="B397:D397"/>
    <mergeCell ref="B408:D408"/>
    <mergeCell ref="B419:D419"/>
    <mergeCell ref="B429:D429"/>
    <mergeCell ref="A434:D434"/>
    <mergeCell ref="A437:A438"/>
    <mergeCell ref="B437:D438"/>
    <mergeCell ref="B439:D439"/>
    <mergeCell ref="B440:D440"/>
    <mergeCell ref="A412:D412"/>
    <mergeCell ref="A415:A416"/>
    <mergeCell ref="B415:D416"/>
    <mergeCell ref="B417:D417"/>
    <mergeCell ref="B430:D430"/>
    <mergeCell ref="B319:D319"/>
    <mergeCell ref="B309:D309"/>
    <mergeCell ref="A357:D357"/>
    <mergeCell ref="A360:A361"/>
    <mergeCell ref="B360:D361"/>
    <mergeCell ref="A335:D335"/>
    <mergeCell ref="A338:A339"/>
    <mergeCell ref="B338:D339"/>
    <mergeCell ref="B340:D340"/>
    <mergeCell ref="A346:D346"/>
    <mergeCell ref="B318:D318"/>
    <mergeCell ref="A324:D324"/>
    <mergeCell ref="A327:A328"/>
    <mergeCell ref="B327:D328"/>
    <mergeCell ref="B329:D329"/>
    <mergeCell ref="B320:D320"/>
    <mergeCell ref="B330:D330"/>
    <mergeCell ref="B341:D341"/>
    <mergeCell ref="B352:D352"/>
    <mergeCell ref="B351:D351"/>
    <mergeCell ref="A349:A350"/>
    <mergeCell ref="B349:D350"/>
    <mergeCell ref="A310:A312"/>
    <mergeCell ref="A321:A323"/>
    <mergeCell ref="B307:D307"/>
    <mergeCell ref="A313:D313"/>
    <mergeCell ref="A316:A317"/>
    <mergeCell ref="B316:D317"/>
    <mergeCell ref="B308:D308"/>
    <mergeCell ref="B142:D142"/>
    <mergeCell ref="A148:D148"/>
    <mergeCell ref="B265:D265"/>
    <mergeCell ref="B276:D276"/>
    <mergeCell ref="B287:D287"/>
    <mergeCell ref="A269:D269"/>
    <mergeCell ref="A272:A273"/>
    <mergeCell ref="B272:D273"/>
    <mergeCell ref="A247:D247"/>
    <mergeCell ref="A250:A251"/>
    <mergeCell ref="B250:D251"/>
    <mergeCell ref="B252:D252"/>
    <mergeCell ref="A258:D258"/>
    <mergeCell ref="A294:A295"/>
    <mergeCell ref="B294:D295"/>
    <mergeCell ref="B296:D296"/>
    <mergeCell ref="A302:D302"/>
    <mergeCell ref="B264:D264"/>
    <mergeCell ref="B143:D143"/>
    <mergeCell ref="A2:D4"/>
    <mergeCell ref="A5:B5"/>
    <mergeCell ref="C5:D5"/>
    <mergeCell ref="A6:B6"/>
    <mergeCell ref="C6:D6"/>
    <mergeCell ref="B21:D21"/>
    <mergeCell ref="A27:D27"/>
    <mergeCell ref="A30:A31"/>
    <mergeCell ref="A13:B13"/>
    <mergeCell ref="C13:D13"/>
    <mergeCell ref="A15:B15"/>
    <mergeCell ref="A16:D16"/>
    <mergeCell ref="A19:A20"/>
    <mergeCell ref="B19:D20"/>
    <mergeCell ref="A7:B7"/>
    <mergeCell ref="C7:D7"/>
    <mergeCell ref="A12:B12"/>
    <mergeCell ref="C12:D12"/>
    <mergeCell ref="A11:B11"/>
    <mergeCell ref="C11:D11"/>
    <mergeCell ref="A8:B8"/>
    <mergeCell ref="C8:D8"/>
    <mergeCell ref="A9:B9"/>
    <mergeCell ref="C10:D10"/>
    <mergeCell ref="C9:D9"/>
    <mergeCell ref="A423:D423"/>
    <mergeCell ref="A426:A427"/>
    <mergeCell ref="B426:D427"/>
    <mergeCell ref="B428:D428"/>
    <mergeCell ref="A181:D181"/>
    <mergeCell ref="A184:A185"/>
    <mergeCell ref="B184:D185"/>
    <mergeCell ref="B186:D186"/>
    <mergeCell ref="A192:D192"/>
    <mergeCell ref="A203:D203"/>
    <mergeCell ref="A206:A207"/>
    <mergeCell ref="B206:D207"/>
    <mergeCell ref="B208:D208"/>
    <mergeCell ref="A214:D214"/>
    <mergeCell ref="A195:A196"/>
    <mergeCell ref="B195:D196"/>
    <mergeCell ref="B197:D197"/>
    <mergeCell ref="B230:D230"/>
    <mergeCell ref="A236:D236"/>
    <mergeCell ref="A239:A240"/>
    <mergeCell ref="B239:D240"/>
    <mergeCell ref="B241:D241"/>
    <mergeCell ref="A96:A97"/>
    <mergeCell ref="A10:B10"/>
    <mergeCell ref="A140:A141"/>
    <mergeCell ref="B65:D65"/>
    <mergeCell ref="A71:D71"/>
    <mergeCell ref="A74:A75"/>
    <mergeCell ref="B74:D75"/>
    <mergeCell ref="A118:A119"/>
    <mergeCell ref="B118:D119"/>
    <mergeCell ref="A38:D38"/>
    <mergeCell ref="B32:D32"/>
    <mergeCell ref="B30:D31"/>
    <mergeCell ref="A63:A64"/>
    <mergeCell ref="B63:D64"/>
    <mergeCell ref="A52:A53"/>
    <mergeCell ref="A41:A42"/>
    <mergeCell ref="B41:D42"/>
    <mergeCell ref="B111:D111"/>
    <mergeCell ref="B122:D122"/>
    <mergeCell ref="B22:D22"/>
    <mergeCell ref="B33:D33"/>
    <mergeCell ref="B44:D44"/>
    <mergeCell ref="B55:D55"/>
    <mergeCell ref="A35:A37"/>
    <mergeCell ref="A24:A26"/>
    <mergeCell ref="B305:D306"/>
    <mergeCell ref="B217:D218"/>
    <mergeCell ref="B176:D176"/>
    <mergeCell ref="B187:D187"/>
    <mergeCell ref="B198:D198"/>
    <mergeCell ref="B209:D209"/>
    <mergeCell ref="B221:D221"/>
    <mergeCell ref="B243:D243"/>
    <mergeCell ref="B199:D199"/>
    <mergeCell ref="B210:D210"/>
    <mergeCell ref="B177:D177"/>
    <mergeCell ref="B188:D188"/>
    <mergeCell ref="B254:D254"/>
    <mergeCell ref="B96:D97"/>
    <mergeCell ref="B129:D130"/>
    <mergeCell ref="A107:A108"/>
    <mergeCell ref="B107:D108"/>
    <mergeCell ref="B100:D100"/>
    <mergeCell ref="B88:D88"/>
    <mergeCell ref="B66:D66"/>
    <mergeCell ref="B77:D77"/>
    <mergeCell ref="B162:D163"/>
    <mergeCell ref="A173:A174"/>
    <mergeCell ref="B173:D174"/>
    <mergeCell ref="B153:D153"/>
    <mergeCell ref="B131:D131"/>
    <mergeCell ref="A137:D137"/>
    <mergeCell ref="B175:D175"/>
    <mergeCell ref="B155:D155"/>
    <mergeCell ref="B166:D166"/>
    <mergeCell ref="A68:A70"/>
    <mergeCell ref="A134:A136"/>
    <mergeCell ref="A123:A125"/>
    <mergeCell ref="A167:A169"/>
    <mergeCell ref="A178:A180"/>
    <mergeCell ref="A101:A102"/>
    <mergeCell ref="B407:D407"/>
    <mergeCell ref="B418:D418"/>
    <mergeCell ref="A379:D379"/>
    <mergeCell ref="A382:A383"/>
    <mergeCell ref="B382:D383"/>
    <mergeCell ref="B384:D384"/>
    <mergeCell ref="A390:D390"/>
    <mergeCell ref="B362:D362"/>
    <mergeCell ref="A368:D368"/>
    <mergeCell ref="A371:A372"/>
    <mergeCell ref="B371:D372"/>
    <mergeCell ref="B373:D373"/>
    <mergeCell ref="B406:D406"/>
    <mergeCell ref="A393:A394"/>
    <mergeCell ref="B393:D394"/>
    <mergeCell ref="B395:D395"/>
    <mergeCell ref="A401:D401"/>
    <mergeCell ref="B404:D405"/>
    <mergeCell ref="B363:D363"/>
    <mergeCell ref="B374:D374"/>
    <mergeCell ref="B385:D385"/>
    <mergeCell ref="B396:D396"/>
    <mergeCell ref="A225:D225"/>
    <mergeCell ref="A228:A229"/>
    <mergeCell ref="B228:D229"/>
    <mergeCell ref="A261:A262"/>
    <mergeCell ref="B261:D262"/>
    <mergeCell ref="B263:D263"/>
    <mergeCell ref="B274:D274"/>
    <mergeCell ref="A280:D280"/>
    <mergeCell ref="A283:A284"/>
    <mergeCell ref="B283:D284"/>
    <mergeCell ref="B285:D285"/>
    <mergeCell ref="B275:D275"/>
    <mergeCell ref="B286:D286"/>
    <mergeCell ref="B297:D297"/>
    <mergeCell ref="B298:D298"/>
    <mergeCell ref="A291:D291"/>
    <mergeCell ref="A305:A306"/>
    <mergeCell ref="B253:D253"/>
    <mergeCell ref="B232:D232"/>
    <mergeCell ref="A217:A218"/>
    <mergeCell ref="B220:D220"/>
    <mergeCell ref="B231:D231"/>
    <mergeCell ref="B242:D242"/>
    <mergeCell ref="B219:D219"/>
    <mergeCell ref="B99:D99"/>
    <mergeCell ref="B87:D87"/>
    <mergeCell ref="B85:D86"/>
    <mergeCell ref="B45:D45"/>
    <mergeCell ref="B56:D56"/>
    <mergeCell ref="B67:D67"/>
    <mergeCell ref="B78:D78"/>
    <mergeCell ref="B89:D89"/>
    <mergeCell ref="A79:A80"/>
    <mergeCell ref="A90:A91"/>
    <mergeCell ref="A112:A113"/>
    <mergeCell ref="A145:A146"/>
    <mergeCell ref="A156:A157"/>
    <mergeCell ref="A159:D159"/>
    <mergeCell ref="B164:D164"/>
    <mergeCell ref="A170:D170"/>
    <mergeCell ref="A162:A163"/>
    <mergeCell ref="A85:A86"/>
    <mergeCell ref="A49:D49"/>
    <mergeCell ref="B151:D152"/>
    <mergeCell ref="B132:D132"/>
    <mergeCell ref="A151:A152"/>
    <mergeCell ref="B133:D133"/>
    <mergeCell ref="B144:D144"/>
    <mergeCell ref="B154:D154"/>
    <mergeCell ref="B165:D165"/>
    <mergeCell ref="B140:D141"/>
    <mergeCell ref="A14:B14"/>
    <mergeCell ref="C14:D14"/>
    <mergeCell ref="B23:D23"/>
    <mergeCell ref="B34:D34"/>
    <mergeCell ref="B43:D43"/>
    <mergeCell ref="B52:D53"/>
    <mergeCell ref="A57:A59"/>
    <mergeCell ref="A46:A48"/>
    <mergeCell ref="A60:D60"/>
    <mergeCell ref="B54:D54"/>
    <mergeCell ref="B120:D120"/>
    <mergeCell ref="B76:D76"/>
    <mergeCell ref="A82:D82"/>
    <mergeCell ref="A126:D126"/>
    <mergeCell ref="A129:A130"/>
    <mergeCell ref="A93:D93"/>
  </mergeCells>
  <dataValidations count="4">
    <dataValidation type="whole" allowBlank="1" showInputMessage="1" showErrorMessage="1" sqref="B18 B425 B29 B40 B106 B51 B62 B73 B84 B95 B117 B128 B139 B150 B161 B172 B183 B194 B205 B216 B227 B238 B249 B260 B271 B282 B293 B304 B315 B326 B337 B348 B359 B370 B381 B392 B403 B414 B436" xr:uid="{00000000-0002-0000-0100-000000000000}">
      <formula1>12</formula1>
      <formula2>24</formula2>
    </dataValidation>
    <dataValidation type="list" allowBlank="1" showInputMessage="1" showErrorMessage="1" sqref="B17 B435 B413 B402 B391 B380 B369 B358 B347 B336 B325 B314 B303 B292 B281 B270 B259 B248 B237 B226 B215 B204 B193 B182 B171 B160 B149 B138 B127 B116 B94 B83 B72 B61 B50 B105 B39 B28 B424" xr:uid="{00000000-0002-0000-0100-000001000000}">
      <formula1>$K$22:$K$23</formula1>
    </dataValidation>
    <dataValidation type="list" allowBlank="1" showInputMessage="1" showErrorMessage="1" sqref="C25 C443 C36 C47 C58 C69 C91 C102 C80 C113 C124 C135 C146 C157 C168 C179 C190 C201 C212 C223 C234 C245 C256 C267 C278 C289 C300 C311 C322 C333 C366 C344 C355 C377 C388 C399 C410 C421 C432" xr:uid="{00000000-0002-0000-0100-000002000000}">
      <formula1>$K$8:$K$13</formula1>
    </dataValidation>
    <dataValidation type="list" allowBlank="1" showInputMessage="1" showErrorMessage="1" sqref="C26 C37 C48 C59 C70 C81 C92 C103 C114 C125 C136 C147 C158 C169 C180 C191 C202 C213 C224 C235 C246 C257 C268 C279 C290 C301 C312 C323 C334 C345 C367 C356 C378 C389 C400 C411 C422 C433 C444" xr:uid="{B5C127A7-4765-45C4-9BF4-7FD8CA25790C}">
      <formula1>$K$25:$K$33</formula1>
    </dataValidation>
  </dataValidations>
  <pageMargins left="0.7" right="0.7" top="0.75" bottom="0.75" header="0.3" footer="0.3"/>
  <pageSetup paperSize="9" scale="72" fitToWidth="2"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INSTRUCCIONES</vt:lpstr>
      <vt:lpstr>MEMORIA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2021-11-18T08:37:19Z</dcterms:created>
  <dcterms:modified xsi:type="dcterms:W3CDTF">2022-03-30T15:26:54Z</dcterms:modified>
</cp:coreProperties>
</file>