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Ayudas\Ayudas 2023\7. Documentación Procedimiento AYUDAS\1. Documentación Convocatoria\Memorias y presupuesto (Borradores)\INNEST_rev EV\"/>
    </mc:Choice>
  </mc:AlternateContent>
  <bookViews>
    <workbookView xWindow="0" yWindow="0" windowWidth="20820" windowHeight="9225" tabRatio="1000" firstSheet="1" activeTab="1"/>
  </bookViews>
  <sheets>
    <sheet name="Aux" sheetId="15" state="hidden" r:id="rId1"/>
    <sheet name="Personal" sheetId="1" r:id="rId2"/>
    <sheet name="S. Externos (I+D+i)" sheetId="3" r:id="rId3"/>
    <sheet name="S. Externos (Consultoría)" sheetId="4" r:id="rId4"/>
    <sheet name="Adquisición Conocimiento" sheetId="5" r:id="rId5"/>
    <sheet name="Registro Propiedad" sheetId="6" r:id="rId6"/>
    <sheet name="Material Fungible" sheetId="8" r:id="rId7"/>
    <sheet name="Auditoría" sheetId="13" r:id="rId8"/>
    <sheet name="Costes indirectos" sheetId="16" r:id="rId9"/>
    <sheet name="TOTAL" sheetId="14" r:id="rId10"/>
  </sheets>
  <definedNames>
    <definedName name="_xlnm.Print_Area" localSheetId="7">Auditoría!$A$1:$I$30</definedName>
    <definedName name="_xlnm.Print_Area" localSheetId="8">'Costes indirectos'!$A$1:$I$30</definedName>
    <definedName name="_xlnm.Print_Area" localSheetId="6">'Material Fungible'!$A$1:$J$35</definedName>
    <definedName name="_xlnm.Print_Area" localSheetId="1">Personal!$A$1:$K$32</definedName>
    <definedName name="_xlnm.Print_Area" localSheetId="5">'Registro Propiedad'!$A$1:$F$35</definedName>
    <definedName name="_xlnm.Print_Area" localSheetId="2">'S. Externos (I+D+i)'!$A$1:$F$34</definedName>
    <definedName name="_xlnm.Print_Area" localSheetId="9">TOTAL!$A$1:$F$32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4" l="1"/>
  <c r="F18" i="14"/>
  <c r="D19" i="14" l="1"/>
  <c r="B9" i="16"/>
  <c r="B8" i="16"/>
  <c r="B6" i="16"/>
  <c r="B10" i="5" l="1"/>
  <c r="B9" i="5"/>
  <c r="K13" i="8" l="1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12" i="8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12" i="6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13" i="5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12" i="4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12" i="3"/>
  <c r="B6" i="14" l="1"/>
  <c r="B6" i="13"/>
  <c r="B6" i="8"/>
  <c r="B6" i="6"/>
  <c r="B9" i="6"/>
  <c r="B8" i="6"/>
  <c r="B7" i="5"/>
  <c r="B9" i="4"/>
  <c r="B8" i="4"/>
  <c r="B6" i="4"/>
  <c r="B6" i="3"/>
  <c r="E29" i="14" l="1"/>
  <c r="F12" i="14" s="1"/>
  <c r="G12" i="13"/>
  <c r="C18" i="14" s="1"/>
  <c r="H12" i="13"/>
  <c r="D18" i="14" s="1"/>
  <c r="D13" i="13"/>
  <c r="E13" i="13"/>
  <c r="C13" i="13"/>
  <c r="F12" i="13"/>
  <c r="B18" i="14" s="1"/>
  <c r="G13" i="1"/>
  <c r="I13" i="1" s="1"/>
  <c r="G14" i="1"/>
  <c r="H14" i="1" s="1"/>
  <c r="G15" i="1"/>
  <c r="H15" i="1" s="1"/>
  <c r="G16" i="1"/>
  <c r="I16" i="1" s="1"/>
  <c r="G17" i="1"/>
  <c r="H17" i="1" s="1"/>
  <c r="G18" i="1"/>
  <c r="H18" i="1" s="1"/>
  <c r="G19" i="1"/>
  <c r="H19" i="1" s="1"/>
  <c r="G20" i="1"/>
  <c r="G21" i="1"/>
  <c r="J21" i="1" s="1"/>
  <c r="G22" i="1"/>
  <c r="G23" i="1"/>
  <c r="G24" i="1"/>
  <c r="G25" i="1"/>
  <c r="H25" i="1" s="1"/>
  <c r="G26" i="1"/>
  <c r="H26" i="1" s="1"/>
  <c r="G27" i="1"/>
  <c r="H27" i="1" s="1"/>
  <c r="G28" i="1"/>
  <c r="I28" i="1" s="1"/>
  <c r="G29" i="1"/>
  <c r="H29" i="1" s="1"/>
  <c r="G12" i="1"/>
  <c r="H12" i="1" s="1"/>
  <c r="J20" i="1"/>
  <c r="H22" i="1"/>
  <c r="H23" i="1"/>
  <c r="I24" i="1"/>
  <c r="J28" i="1"/>
  <c r="J27" i="1"/>
  <c r="K27" i="1" l="1"/>
  <c r="I27" i="1"/>
  <c r="J19" i="1"/>
  <c r="J26" i="1"/>
  <c r="I19" i="1"/>
  <c r="K19" i="1" s="1"/>
  <c r="I18" i="1"/>
  <c r="I12" i="1"/>
  <c r="J12" i="1"/>
  <c r="E30" i="14"/>
  <c r="I12" i="13"/>
  <c r="J17" i="1"/>
  <c r="J29" i="1"/>
  <c r="K29" i="1" s="1"/>
  <c r="I29" i="1"/>
  <c r="J25" i="1"/>
  <c r="I17" i="1"/>
  <c r="I26" i="1"/>
  <c r="K26" i="1" s="1"/>
  <c r="I25" i="1"/>
  <c r="K25" i="1" s="1"/>
  <c r="J13" i="1"/>
  <c r="H13" i="1"/>
  <c r="J23" i="1"/>
  <c r="I21" i="1"/>
  <c r="H21" i="1"/>
  <c r="K21" i="1" s="1"/>
  <c r="I20" i="1"/>
  <c r="J15" i="1"/>
  <c r="H28" i="1"/>
  <c r="K28" i="1" s="1"/>
  <c r="H20" i="1"/>
  <c r="H24" i="1"/>
  <c r="K24" i="1" s="1"/>
  <c r="J18" i="1"/>
  <c r="H16" i="1"/>
  <c r="I15" i="1"/>
  <c r="J14" i="1"/>
  <c r="I22" i="1"/>
  <c r="K22" i="1" s="1"/>
  <c r="I14" i="1"/>
  <c r="I23" i="1"/>
  <c r="K23" i="1" s="1"/>
  <c r="J22" i="1"/>
  <c r="J24" i="1"/>
  <c r="J16" i="1"/>
  <c r="H30" i="1" l="1"/>
  <c r="K14" i="1"/>
  <c r="K20" i="1"/>
  <c r="K17" i="1"/>
  <c r="K18" i="1"/>
  <c r="K12" i="1"/>
  <c r="K16" i="1"/>
  <c r="K13" i="1"/>
  <c r="K15" i="1"/>
  <c r="I30" i="1"/>
  <c r="J30" i="1"/>
  <c r="B9" i="14"/>
  <c r="B8" i="14"/>
  <c r="B9" i="13"/>
  <c r="B8" i="13"/>
  <c r="B9" i="8"/>
  <c r="B8" i="8"/>
  <c r="G12" i="8"/>
  <c r="I19" i="8"/>
  <c r="G13" i="8"/>
  <c r="H13" i="8"/>
  <c r="I13" i="8"/>
  <c r="J13" i="8" s="1"/>
  <c r="G14" i="8"/>
  <c r="H14" i="8"/>
  <c r="I14" i="8"/>
  <c r="G15" i="8"/>
  <c r="H15" i="8"/>
  <c r="I15" i="8"/>
  <c r="G16" i="8"/>
  <c r="H16" i="8"/>
  <c r="J16" i="8" s="1"/>
  <c r="I16" i="8"/>
  <c r="G17" i="8"/>
  <c r="H17" i="8"/>
  <c r="I17" i="8"/>
  <c r="J17" i="8" s="1"/>
  <c r="G18" i="8"/>
  <c r="H18" i="8"/>
  <c r="J18" i="8" s="1"/>
  <c r="I18" i="8"/>
  <c r="G19" i="8"/>
  <c r="H19" i="8"/>
  <c r="G20" i="8"/>
  <c r="H20" i="8"/>
  <c r="I20" i="8"/>
  <c r="G21" i="8"/>
  <c r="H21" i="8"/>
  <c r="I21" i="8"/>
  <c r="G22" i="8"/>
  <c r="H22" i="8"/>
  <c r="J22" i="8" s="1"/>
  <c r="I22" i="8"/>
  <c r="G23" i="8"/>
  <c r="H23" i="8"/>
  <c r="I23" i="8"/>
  <c r="J23" i="8" s="1"/>
  <c r="G24" i="8"/>
  <c r="H24" i="8"/>
  <c r="I24" i="8"/>
  <c r="J24" i="8" s="1"/>
  <c r="G25" i="8"/>
  <c r="H25" i="8"/>
  <c r="I25" i="8"/>
  <c r="J25" i="8"/>
  <c r="G26" i="8"/>
  <c r="H26" i="8"/>
  <c r="I26" i="8"/>
  <c r="F18" i="6"/>
  <c r="F19" i="6"/>
  <c r="F20" i="6"/>
  <c r="F21" i="6"/>
  <c r="F22" i="6"/>
  <c r="F22" i="5"/>
  <c r="F23" i="5"/>
  <c r="F24" i="5"/>
  <c r="F25" i="5"/>
  <c r="F26" i="5"/>
  <c r="F27" i="5"/>
  <c r="F28" i="5"/>
  <c r="F18" i="3"/>
  <c r="F16" i="5"/>
  <c r="G12" i="16" l="1"/>
  <c r="D12" i="14"/>
  <c r="E12" i="16"/>
  <c r="C12" i="14"/>
  <c r="C12" i="16"/>
  <c r="B12" i="14"/>
  <c r="J20" i="8"/>
  <c r="J15" i="8"/>
  <c r="J19" i="8"/>
  <c r="J14" i="8"/>
  <c r="J26" i="8"/>
  <c r="J21" i="8"/>
  <c r="K30" i="1"/>
  <c r="E13" i="16" l="1"/>
  <c r="F13" i="16"/>
  <c r="C19" i="14" s="1"/>
  <c r="H13" i="16"/>
  <c r="G13" i="16"/>
  <c r="C13" i="16"/>
  <c r="F19" i="14" s="1"/>
  <c r="D13" i="16"/>
  <c r="F21" i="4"/>
  <c r="F17" i="4"/>
  <c r="F18" i="4"/>
  <c r="F19" i="4"/>
  <c r="F20" i="4"/>
  <c r="F22" i="4"/>
  <c r="F23" i="4"/>
  <c r="F24" i="4"/>
  <c r="F25" i="4"/>
  <c r="F26" i="4"/>
  <c r="F27" i="4"/>
  <c r="F28" i="4"/>
  <c r="F21" i="3"/>
  <c r="F17" i="3"/>
  <c r="F19" i="3"/>
  <c r="F20" i="3"/>
  <c r="F16" i="3"/>
  <c r="B9" i="3"/>
  <c r="B8" i="3"/>
  <c r="E28" i="14" l="1"/>
  <c r="B19" i="14"/>
  <c r="I13" i="16"/>
  <c r="I12" i="8"/>
  <c r="F13" i="6"/>
  <c r="F14" i="6"/>
  <c r="F15" i="6"/>
  <c r="F16" i="6"/>
  <c r="F17" i="6"/>
  <c r="F23" i="6"/>
  <c r="F24" i="6"/>
  <c r="F25" i="6"/>
  <c r="F26" i="6"/>
  <c r="F12" i="6"/>
  <c r="E27" i="6"/>
  <c r="D16" i="14" s="1"/>
  <c r="F12" i="3"/>
  <c r="F13" i="3"/>
  <c r="F14" i="3"/>
  <c r="F15" i="3"/>
  <c r="F22" i="3"/>
  <c r="F23" i="3"/>
  <c r="F24" i="3"/>
  <c r="F25" i="3"/>
  <c r="F26" i="3"/>
  <c r="F13" i="4"/>
  <c r="F14" i="4"/>
  <c r="F15" i="4"/>
  <c r="F16" i="4"/>
  <c r="F29" i="4"/>
  <c r="F30" i="4"/>
  <c r="F31" i="4"/>
  <c r="F32" i="4"/>
  <c r="F14" i="5"/>
  <c r="F15" i="5"/>
  <c r="F17" i="5"/>
  <c r="F18" i="5"/>
  <c r="F19" i="5"/>
  <c r="F20" i="5"/>
  <c r="F21" i="5"/>
  <c r="F29" i="5"/>
  <c r="F13" i="5"/>
  <c r="E30" i="5"/>
  <c r="D15" i="14" s="1"/>
  <c r="E33" i="4"/>
  <c r="D14" i="14" s="1"/>
  <c r="F12" i="4"/>
  <c r="E27" i="3"/>
  <c r="D13" i="14" s="1"/>
  <c r="E30" i="1"/>
  <c r="E19" i="14" l="1"/>
  <c r="I27" i="8"/>
  <c r="D17" i="14" s="1"/>
  <c r="D20" i="14" l="1"/>
  <c r="E18" i="14" l="1"/>
  <c r="H12" i="8" l="1"/>
  <c r="D27" i="6"/>
  <c r="C16" i="14" s="1"/>
  <c r="C27" i="6"/>
  <c r="B16" i="14" s="1"/>
  <c r="D30" i="5"/>
  <c r="C15" i="14" s="1"/>
  <c r="C30" i="5"/>
  <c r="B15" i="14" s="1"/>
  <c r="D33" i="4"/>
  <c r="C14" i="14" s="1"/>
  <c r="C33" i="4"/>
  <c r="B14" i="14" s="1"/>
  <c r="D30" i="1"/>
  <c r="C27" i="3"/>
  <c r="B13" i="14" s="1"/>
  <c r="D27" i="3"/>
  <c r="C13" i="14" s="1"/>
  <c r="C30" i="1"/>
  <c r="E13" i="14" l="1"/>
  <c r="J12" i="8"/>
  <c r="E16" i="14"/>
  <c r="E15" i="14"/>
  <c r="E14" i="14"/>
  <c r="F30" i="5"/>
  <c r="G27" i="8"/>
  <c r="B17" i="14" s="1"/>
  <c r="F27" i="6"/>
  <c r="F33" i="4"/>
  <c r="H27" i="8"/>
  <c r="C17" i="14" s="1"/>
  <c r="F27" i="3"/>
  <c r="J27" i="8" l="1"/>
  <c r="C20" i="14"/>
  <c r="E17" i="14"/>
  <c r="E12" i="14"/>
  <c r="B20" i="14"/>
  <c r="E20" i="14" l="1"/>
  <c r="E26" i="14" s="1"/>
  <c r="E25" i="14" l="1"/>
  <c r="E24" i="14"/>
  <c r="F20" i="14"/>
  <c r="E27" i="14"/>
</calcChain>
</file>

<file path=xl/sharedStrings.xml><?xml version="1.0" encoding="utf-8"?>
<sst xmlns="http://schemas.openxmlformats.org/spreadsheetml/2006/main" count="174" uniqueCount="89">
  <si>
    <t>PRESUPUESTO</t>
  </si>
  <si>
    <t>Programa:</t>
  </si>
  <si>
    <t xml:space="preserve">Entidad solicitante: </t>
  </si>
  <si>
    <t>1. Valorización, transferencia  y explotación por las empresas de resultados de I+D</t>
  </si>
  <si>
    <t>Nombre</t>
  </si>
  <si>
    <t>Titulación</t>
  </si>
  <si>
    <t>Coste Total</t>
  </si>
  <si>
    <t>El coste horario se calculará sobre la base del coste bruto salarial + coste de la Seguridad Social soportado por la empresa</t>
  </si>
  <si>
    <t>No rellenar las celdas sombreadas en naranja: contienen fórmulas</t>
  </si>
  <si>
    <t>Concepto</t>
  </si>
  <si>
    <t>Coste 
Total</t>
  </si>
  <si>
    <t>Proveedor</t>
  </si>
  <si>
    <t>TOTAL REGISTRO PROPIEDAD</t>
  </si>
  <si>
    <t>TOTAL ADQUISICIÓN CONOCIMIENTO</t>
  </si>
  <si>
    <t>Coste unitario
(€/ud)</t>
  </si>
  <si>
    <t>Si en el momento de rellenar el cuadro no se conoce todavía alguno de los proveedores, indicar "A determinar"</t>
  </si>
  <si>
    <t>TOTAL MATERIAL FUNGIBLE</t>
  </si>
  <si>
    <t>TOTAL AUDITORÍA</t>
  </si>
  <si>
    <t>PRESUPUESTO TOTAL DEL PROYECTO</t>
  </si>
  <si>
    <t>TOTAL</t>
  </si>
  <si>
    <t>TOTAL GASTOS</t>
  </si>
  <si>
    <t>Proyecto:</t>
  </si>
  <si>
    <t xml:space="preserve">2. Potenciación de unidades científicas de desarrollo de tecnologías </t>
  </si>
  <si>
    <t>Servicios externos de consultoría y asistencia técnica</t>
  </si>
  <si>
    <t>Coste  horario (€/h)</t>
  </si>
  <si>
    <t>TOTAL SERVICIOS EXTERNOS (I+D+i)</t>
  </si>
  <si>
    <t>TOTAL SERVICIOS EXTERNOS CONSULTORÍA Y ASISTENCIA TÉCNICA</t>
  </si>
  <si>
    <t>Coste
2023</t>
  </si>
  <si>
    <t>Horas 2023</t>
  </si>
  <si>
    <t>Uds 2023</t>
  </si>
  <si>
    <t>Ejercicio 2023</t>
  </si>
  <si>
    <t>Horas 2024</t>
  </si>
  <si>
    <t>Coste
2024</t>
  </si>
  <si>
    <t>Uds 2024</t>
  </si>
  <si>
    <t>Ejercicio 2024</t>
  </si>
  <si>
    <t>Personal propio</t>
  </si>
  <si>
    <t>Contratos de I+D+i con centros tecnológicos o de investigación</t>
  </si>
  <si>
    <t>Adquisición de conocimientos técnicos y patentes obtenidos por licencia</t>
  </si>
  <si>
    <t>Material fungible y suministros similares</t>
  </si>
  <si>
    <t>Registro de derechos de propiedad industrial e intelectual</t>
  </si>
  <si>
    <t>Informe de auditoría</t>
  </si>
  <si>
    <t>Costes indirectos (sólo para organismos investigación)</t>
  </si>
  <si>
    <t>Gastos de Personal propio</t>
  </si>
  <si>
    <t>Material fungible y suministros</t>
  </si>
  <si>
    <t>Gastos de Informe de auditoría</t>
  </si>
  <si>
    <t>Condición 1</t>
  </si>
  <si>
    <t>Condición 2</t>
  </si>
  <si>
    <t>Horas 2025</t>
  </si>
  <si>
    <t>Coste
2025</t>
  </si>
  <si>
    <t>Coste 
2024</t>
  </si>
  <si>
    <t>Uds 2025</t>
  </si>
  <si>
    <t>Ejercicio 2025</t>
  </si>
  <si>
    <t>Condición 3</t>
  </si>
  <si>
    <t>Condición 5</t>
  </si>
  <si>
    <t>Condición 6</t>
  </si>
  <si>
    <t>Servicios Externos (Desarrollo experimental e innovación)</t>
  </si>
  <si>
    <t>Adquisición de conocimientos técnicos y patentes</t>
  </si>
  <si>
    <t>TOTAL PERSONAL</t>
  </si>
  <si>
    <t xml:space="preserve">                                                                                                                                       </t>
  </si>
  <si>
    <t>Condición 7</t>
  </si>
  <si>
    <r>
      <rPr>
        <b/>
        <sz val="11"/>
        <color theme="1"/>
        <rFont val="Calibri"/>
        <family val="2"/>
        <scheme val="minor"/>
      </rPr>
      <t xml:space="preserve">Condición 1: </t>
    </r>
    <r>
      <rPr>
        <sz val="11"/>
        <color theme="1"/>
        <rFont val="Calibri"/>
        <family val="2"/>
        <scheme val="minor"/>
      </rPr>
      <t xml:space="preserve">En los proyectos plurianuales el presupuesto subvencionable correspondiente a las actuaciones ejecutables durante </t>
    </r>
    <r>
      <rPr>
        <b/>
        <sz val="11"/>
        <color theme="1"/>
        <rFont val="Calibri"/>
        <family val="2"/>
        <scheme val="minor"/>
      </rPr>
      <t>2023</t>
    </r>
    <r>
      <rPr>
        <sz val="11"/>
        <color theme="1"/>
        <rFont val="Calibri"/>
        <family val="2"/>
        <scheme val="minor"/>
      </rPr>
      <t xml:space="preserve"> será, como máximo, el </t>
    </r>
    <r>
      <rPr>
        <b/>
        <sz val="11"/>
        <color theme="1"/>
        <rFont val="Calibri"/>
        <family val="2"/>
        <scheme val="minor"/>
      </rPr>
      <t>15%</t>
    </r>
    <r>
      <rPr>
        <sz val="11"/>
        <color theme="1"/>
        <rFont val="Calibri"/>
        <family val="2"/>
        <scheme val="minor"/>
      </rPr>
      <t xml:space="preserve"> del coste subvencionable total del proyecto en todas sus anualidadeses necesario asegurarse de que está condición se cumple para el </t>
    </r>
    <r>
      <rPr>
        <b/>
        <sz val="11"/>
        <color theme="1"/>
        <rFont val="Calibri"/>
        <family val="2"/>
        <scheme val="minor"/>
      </rPr>
      <t>presupuesto global del proyecto.</t>
    </r>
  </si>
  <si>
    <r>
      <t xml:space="preserve">Nota: </t>
    </r>
    <r>
      <rPr>
        <i/>
        <sz val="11"/>
        <color theme="1"/>
        <rFont val="Calibri"/>
        <family val="2"/>
        <scheme val="minor"/>
      </rPr>
      <t>No se consideran gastos subvencionables aquellos consistentes en soporte de gestión para la presentación de la solicitud de ayuda o para la justificación de la ejecución del proyecto.</t>
    </r>
  </si>
  <si>
    <t>Coste horario imputado* (€/h)</t>
  </si>
  <si>
    <r>
      <t xml:space="preserve">*Nota: </t>
    </r>
    <r>
      <rPr>
        <i/>
        <sz val="11"/>
        <color theme="1"/>
        <rFont val="Calibri"/>
        <family val="2"/>
        <scheme val="minor"/>
      </rPr>
      <t>Se limita el coste horario del personal propio subvencionable a 50 euros/hora como máximo.</t>
    </r>
  </si>
  <si>
    <t>Coste Imputado 2023</t>
  </si>
  <si>
    <t>Coste Imputado 2024</t>
  </si>
  <si>
    <t>Coste Imputado 2025</t>
  </si>
  <si>
    <r>
      <t>*Nota: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El coste de auditoría será subvencionable con un máximo de 1.400€ por anualidad </t>
    </r>
  </si>
  <si>
    <r>
      <rPr>
        <b/>
        <sz val="11"/>
        <color theme="1"/>
        <rFont val="Calibri"/>
        <family val="2"/>
        <scheme val="minor"/>
      </rPr>
      <t>Condición 5:</t>
    </r>
    <r>
      <rPr>
        <sz val="11"/>
        <color theme="1"/>
        <rFont val="Calibri"/>
        <family val="2"/>
        <scheme val="minor"/>
      </rPr>
      <t xml:space="preserve"> Los </t>
    </r>
    <r>
      <rPr>
        <b/>
        <sz val="11"/>
        <color theme="1"/>
        <rFont val="Calibri"/>
        <family val="2"/>
        <scheme val="minor"/>
      </rPr>
      <t>costes indirectos</t>
    </r>
    <r>
      <rPr>
        <sz val="11"/>
        <color theme="1"/>
        <rFont val="Calibri"/>
        <family val="2"/>
        <scheme val="minor"/>
      </rPr>
      <t xml:space="preserve">, no serán superiores a un porcentaje de hasta el </t>
    </r>
    <r>
      <rPr>
        <b/>
        <sz val="11"/>
        <color theme="1"/>
        <rFont val="Calibri"/>
        <family val="2"/>
        <scheme val="minor"/>
      </rPr>
      <t>15% de los costes de personal</t>
    </r>
    <r>
      <rPr>
        <sz val="11"/>
        <color theme="1"/>
        <rFont val="Calibri"/>
        <family val="2"/>
        <scheme val="minor"/>
      </rPr>
      <t xml:space="preserve"> válidamente justificado por cada anualidad.</t>
    </r>
  </si>
  <si>
    <r>
      <rPr>
        <b/>
        <sz val="11"/>
        <color theme="1"/>
        <rFont val="Calibri"/>
        <family val="2"/>
        <scheme val="minor"/>
      </rPr>
      <t>Condición 6:</t>
    </r>
    <r>
      <rPr>
        <sz val="11"/>
        <color theme="1"/>
        <rFont val="Calibri"/>
        <family val="2"/>
        <scheme val="minor"/>
      </rPr>
      <t xml:space="preserve"> Se limitará el </t>
    </r>
    <r>
      <rPr>
        <b/>
        <sz val="11"/>
        <color theme="1"/>
        <rFont val="Calibri"/>
        <family val="2"/>
        <scheme val="minor"/>
      </rPr>
      <t>coste horario del personal</t>
    </r>
    <r>
      <rPr>
        <sz val="11"/>
        <color theme="1"/>
        <rFont val="Calibri"/>
        <family val="2"/>
        <scheme val="minor"/>
      </rPr>
      <t xml:space="preserve"> propio subvencionable a </t>
    </r>
    <r>
      <rPr>
        <b/>
        <sz val="11"/>
        <color theme="1"/>
        <rFont val="Calibri"/>
        <family val="2"/>
        <scheme val="minor"/>
      </rPr>
      <t>50 euros/hora</t>
    </r>
    <r>
      <rPr>
        <sz val="11"/>
        <color theme="1"/>
        <rFont val="Calibri"/>
        <family val="2"/>
        <scheme val="minor"/>
      </rPr>
      <t xml:space="preserve"> como máximo.</t>
    </r>
  </si>
  <si>
    <r>
      <rPr>
        <b/>
        <sz val="11"/>
        <color theme="1"/>
        <rFont val="Calibri"/>
        <family val="2"/>
        <scheme val="minor"/>
      </rPr>
      <t>Condición 7:</t>
    </r>
    <r>
      <rPr>
        <sz val="11"/>
        <color theme="1"/>
        <rFont val="Calibri"/>
        <family val="2"/>
        <scheme val="minor"/>
      </rPr>
      <t xml:space="preserve"> El coste máximo subvencionable del </t>
    </r>
    <r>
      <rPr>
        <b/>
        <sz val="11"/>
        <color theme="1"/>
        <rFont val="Calibri"/>
        <family val="2"/>
        <scheme val="minor"/>
      </rPr>
      <t xml:space="preserve">informe de auditoría </t>
    </r>
    <r>
      <rPr>
        <sz val="11"/>
        <color theme="1"/>
        <rFont val="Calibri"/>
        <family val="2"/>
        <scheme val="minor"/>
      </rPr>
      <t xml:space="preserve">se limitará a un máximo de </t>
    </r>
    <r>
      <rPr>
        <b/>
        <sz val="11"/>
        <color theme="1"/>
        <rFont val="Calibri"/>
        <family val="2"/>
        <scheme val="minor"/>
      </rPr>
      <t>1.400 euros</t>
    </r>
    <r>
      <rPr>
        <sz val="11"/>
        <color theme="1"/>
        <rFont val="Calibri"/>
        <family val="2"/>
        <scheme val="minor"/>
      </rPr>
      <t xml:space="preserve"> para cada entidad participante y por anualidad.</t>
    </r>
  </si>
  <si>
    <t>Proyectos estratégicos en cooperación</t>
  </si>
  <si>
    <r>
      <rPr>
        <b/>
        <sz val="11"/>
        <color theme="1"/>
        <rFont val="Calibri"/>
        <family val="2"/>
        <scheme val="minor"/>
      </rPr>
      <t>Condición 3:</t>
    </r>
    <r>
      <rPr>
        <sz val="11"/>
        <color theme="1"/>
        <rFont val="Calibri"/>
        <family val="2"/>
        <scheme val="minor"/>
      </rPr>
      <t xml:space="preserve"> El </t>
    </r>
    <r>
      <rPr>
        <b/>
        <sz val="11"/>
        <color theme="1"/>
        <rFont val="Calibri"/>
        <family val="2"/>
        <scheme val="minor"/>
      </rPr>
      <t>coste del proyecto</t>
    </r>
    <r>
      <rPr>
        <sz val="11"/>
        <color theme="1"/>
        <rFont val="Calibri"/>
        <family val="2"/>
        <scheme val="minor"/>
      </rPr>
      <t xml:space="preserve"> deberá ser igual a 500.000 euros. Al menos el </t>
    </r>
    <r>
      <rPr>
        <b/>
        <sz val="11"/>
        <color theme="1"/>
        <rFont val="Calibri"/>
        <family val="2"/>
        <scheme val="minor"/>
      </rPr>
      <t>50% del presupuesto</t>
    </r>
    <r>
      <rPr>
        <sz val="11"/>
        <color theme="1"/>
        <rFont val="Calibri"/>
        <family val="2"/>
        <scheme val="minor"/>
      </rPr>
      <t xml:space="preserve"> del proyecto conjunto en cooperación, deberá ser </t>
    </r>
    <r>
      <rPr>
        <b/>
        <sz val="11"/>
        <color theme="1"/>
        <rFont val="Calibri"/>
        <family val="2"/>
        <scheme val="minor"/>
      </rPr>
      <t>ejecutado por empresas</t>
    </r>
    <r>
      <rPr>
        <sz val="11"/>
        <color theme="1"/>
        <rFont val="Calibri"/>
        <family val="2"/>
        <scheme val="minor"/>
      </rPr>
      <t>.</t>
    </r>
  </si>
  <si>
    <r>
      <rPr>
        <b/>
        <i/>
        <sz val="11"/>
        <rFont val="Calibri"/>
        <family val="2"/>
        <scheme val="minor"/>
      </rPr>
      <t>*IMPORTANTE</t>
    </r>
    <r>
      <rPr>
        <b/>
        <sz val="11"/>
        <rFont val="Calibri"/>
        <family val="2"/>
        <scheme val="minor"/>
      </rPr>
      <t xml:space="preserve">: </t>
    </r>
    <r>
      <rPr>
        <sz val="11"/>
        <rFont val="Calibri"/>
        <family val="2"/>
        <scheme val="minor"/>
      </rPr>
      <t xml:space="preserve">En caso de ser necesario, se debe de cumplir con lo dispuesto en el resuelvo séptimo apartado 4.2.3 de la convocatoria, en relación a la superación de las cuantías establecidas para el contrato menor. En el supuesto de identificación inequívoca del Proveedor, revisar lo descrito en resuelvo cuarto, apartado 5.1.6. </t>
    </r>
  </si>
  <si>
    <t>Condición 4</t>
  </si>
  <si>
    <r>
      <rPr>
        <b/>
        <sz val="11"/>
        <color theme="1"/>
        <rFont val="Calibri"/>
        <family val="2"/>
        <scheme val="minor"/>
      </rPr>
      <t>Condición 4:</t>
    </r>
    <r>
      <rPr>
        <sz val="11"/>
        <color theme="1"/>
        <rFont val="Calibri"/>
        <family val="2"/>
        <scheme val="minor"/>
      </rPr>
      <t xml:space="preserve"> La intervención conjunta de los centros tecnológicos u organismos de investigación (</t>
    </r>
    <r>
      <rPr>
        <b/>
        <sz val="11"/>
        <color theme="1"/>
        <rFont val="Calibri"/>
        <family val="2"/>
        <scheme val="minor"/>
      </rPr>
      <t>Servicios externos (I+D+i)</t>
    </r>
    <r>
      <rPr>
        <sz val="11"/>
        <color theme="1"/>
        <rFont val="Calibri"/>
        <family val="2"/>
        <scheme val="minor"/>
      </rPr>
      <t xml:space="preserve">), representará al menos el </t>
    </r>
    <r>
      <rPr>
        <b/>
        <sz val="11"/>
        <color theme="1"/>
        <rFont val="Calibri"/>
        <family val="2"/>
        <scheme val="minor"/>
      </rPr>
      <t>15% del coste subvencionable del proyecto</t>
    </r>
    <r>
      <rPr>
        <sz val="11"/>
        <color theme="1"/>
        <rFont val="Calibri"/>
        <family val="2"/>
        <scheme val="minor"/>
      </rPr>
      <t>.</t>
    </r>
  </si>
  <si>
    <r>
      <rPr>
        <b/>
        <sz val="11"/>
        <color theme="1"/>
        <rFont val="Calibri"/>
        <family val="2"/>
        <scheme val="minor"/>
      </rPr>
      <t xml:space="preserve">Condición 2: </t>
    </r>
    <r>
      <rPr>
        <sz val="11"/>
        <color theme="1"/>
        <rFont val="Calibri"/>
        <family val="2"/>
        <scheme val="minor"/>
      </rPr>
      <t xml:space="preserve">El presupuesto subvencionable correspondiente a las actuaciones ejecutables en </t>
    </r>
    <r>
      <rPr>
        <b/>
        <sz val="11"/>
        <color theme="1"/>
        <rFont val="Calibri"/>
        <family val="2"/>
        <scheme val="minor"/>
      </rPr>
      <t>2024</t>
    </r>
    <r>
      <rPr>
        <sz val="11"/>
        <color theme="1"/>
        <rFont val="Calibri"/>
        <family val="2"/>
        <scheme val="minor"/>
      </rPr>
      <t xml:space="preserve"> será, como máximo, el </t>
    </r>
    <r>
      <rPr>
        <b/>
        <sz val="11"/>
        <color theme="1"/>
        <rFont val="Calibri"/>
        <family val="2"/>
        <scheme val="minor"/>
      </rPr>
      <t>40%</t>
    </r>
    <r>
      <rPr>
        <sz val="11"/>
        <color theme="1"/>
        <rFont val="Calibri"/>
        <family val="2"/>
        <scheme val="minor"/>
      </rPr>
      <t xml:space="preserve"> del coste subvencionable total del proyecto en todas sus anualidades. Es necesario asegurarse de que está condición se cumple para el </t>
    </r>
    <r>
      <rPr>
        <b/>
        <sz val="11"/>
        <color theme="1"/>
        <rFont val="Calibri"/>
        <family val="2"/>
        <scheme val="minor"/>
      </rPr>
      <t>presupuesto global del proyecto</t>
    </r>
    <r>
      <rPr>
        <sz val="11"/>
        <color theme="1"/>
        <rFont val="Calibri"/>
        <family val="2"/>
        <scheme val="minor"/>
      </rPr>
      <t>.</t>
    </r>
  </si>
  <si>
    <r>
      <t xml:space="preserve">IMPORTANTE: </t>
    </r>
    <r>
      <rPr>
        <b/>
        <sz val="12"/>
        <rFont val="Calibri"/>
        <family val="2"/>
      </rPr>
      <t>En caso de discrepancia entre los datos aquí aportados y los que figuren en cualquier otro documento de la Memoria o Solicitud, se considerarán válidos los de esta hoja Excel.</t>
    </r>
  </si>
  <si>
    <t>Gastos de Costes indirectos</t>
  </si>
  <si>
    <t>Coste Personal Imputado 2023</t>
  </si>
  <si>
    <t>Coste Personal Imputado 2024</t>
  </si>
  <si>
    <t>Coste Indirecto 2023</t>
  </si>
  <si>
    <t>Coste Indirecto 2024</t>
  </si>
  <si>
    <t>Coste Indirecto 2025</t>
  </si>
  <si>
    <t>Coste Personal Imputado 2025</t>
  </si>
  <si>
    <t>TOTAL COSTES INDIRECTOS IMPUTADOS</t>
  </si>
  <si>
    <t>Coste 
Total Imputado</t>
  </si>
  <si>
    <r>
      <t>IMPORTANTE:</t>
    </r>
    <r>
      <rPr>
        <sz val="12"/>
        <color theme="1"/>
        <rFont val="Calibri"/>
        <family val="2"/>
        <scheme val="minor"/>
      </rPr>
      <t>Los costes indirectos son susceptibles de subvención cuando la entidad beneficiaria sea un organismo de investigación, y siempre que el proyecto consista en su totalidad en el desarrollo de actividades no económicas</t>
    </r>
  </si>
  <si>
    <r>
      <t>*Nota: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Los costes indirectos, no serán superiores a un porcentaje de hasta el 15% de los costes de personal válidamente justificado por cada anualidad.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</si>
</sst>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&quot;€&quot;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FB4F14"/>
      <name val="Calibri"/>
      <family val="2"/>
      <scheme val="minor"/>
    </font>
    <font>
      <b/>
      <sz val="18"/>
      <color rgb="FFFB4F14"/>
      <name val="Calibri"/>
      <family val="2"/>
      <scheme val="minor"/>
    </font>
    <font>
      <i/>
      <sz val="10"/>
      <color rgb="FFFB4F14"/>
      <name val="Calibri"/>
      <family val="2"/>
      <scheme val="minor"/>
    </font>
    <font>
      <i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B4F14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rgb="FFFB4F14"/>
      <name val="Calibri"/>
      <family val="2"/>
      <scheme val="minor"/>
    </font>
    <font>
      <i/>
      <sz val="11"/>
      <color rgb="FFFB4F14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2"/>
      <color rgb="FFFB4F1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B4F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451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rgb="FFFB4F14"/>
      </left>
      <right style="thin">
        <color rgb="FFFB4F14"/>
      </right>
      <top style="thin">
        <color rgb="FFFB4F14"/>
      </top>
      <bottom style="thin">
        <color rgb="FFFB4F14"/>
      </bottom>
      <diagonal/>
    </border>
    <border>
      <left style="thin">
        <color rgb="FFFB4F14"/>
      </left>
      <right/>
      <top style="thin">
        <color rgb="FFFB4F14"/>
      </top>
      <bottom style="thin">
        <color rgb="FFFB4F1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FB4F14"/>
      </right>
      <top style="thin">
        <color rgb="FFFB4F14"/>
      </top>
      <bottom style="thin">
        <color rgb="FFFB4F14"/>
      </bottom>
      <diagonal/>
    </border>
    <border>
      <left style="thin">
        <color indexed="64"/>
      </left>
      <right/>
      <top style="thin">
        <color rgb="FFFB4F14"/>
      </top>
      <bottom/>
      <diagonal/>
    </border>
    <border>
      <left style="medium">
        <color theme="5"/>
      </left>
      <right style="thin">
        <color theme="5"/>
      </right>
      <top style="medium">
        <color theme="5"/>
      </top>
      <bottom style="medium">
        <color theme="5"/>
      </bottom>
      <diagonal/>
    </border>
    <border>
      <left style="thin">
        <color theme="5"/>
      </left>
      <right style="thin">
        <color theme="5"/>
      </right>
      <top style="medium">
        <color theme="5"/>
      </top>
      <bottom style="medium">
        <color theme="5"/>
      </bottom>
      <diagonal/>
    </border>
    <border>
      <left style="thin">
        <color theme="5"/>
      </left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rgb="FFFB4F14"/>
      </left>
      <right/>
      <top style="medium">
        <color rgb="FFFB4F14"/>
      </top>
      <bottom style="medium">
        <color rgb="FFFB4F14"/>
      </bottom>
      <diagonal/>
    </border>
    <border>
      <left/>
      <right/>
      <top style="medium">
        <color rgb="FFFB4F14"/>
      </top>
      <bottom style="medium">
        <color rgb="FFFB4F14"/>
      </bottom>
      <diagonal/>
    </border>
    <border>
      <left/>
      <right style="medium">
        <color rgb="FFFB4F14"/>
      </right>
      <top style="medium">
        <color rgb="FFFB4F14"/>
      </top>
      <bottom style="medium">
        <color rgb="FFFB4F14"/>
      </bottom>
      <diagonal/>
    </border>
    <border>
      <left style="thin">
        <color rgb="FFFB4F14"/>
      </left>
      <right/>
      <top style="thin">
        <color rgb="FFFB4F14"/>
      </top>
      <bottom/>
      <diagonal/>
    </border>
    <border>
      <left style="thin">
        <color rgb="FFFB4F14"/>
      </left>
      <right style="thin">
        <color rgb="FFFB4F14"/>
      </right>
      <top style="thin">
        <color rgb="FFFB4F14"/>
      </top>
      <bottom/>
      <diagonal/>
    </border>
    <border>
      <left/>
      <right/>
      <top/>
      <bottom style="medium">
        <color rgb="FFFB4F14"/>
      </bottom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/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4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Border="1"/>
    <xf numFmtId="0" fontId="2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0" xfId="0" applyAlignment="1">
      <alignment wrapText="1"/>
    </xf>
    <xf numFmtId="0" fontId="10" fillId="0" borderId="7" xfId="0" applyFont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4" fontId="1" fillId="5" borderId="1" xfId="1" applyFont="1" applyFill="1" applyBorder="1"/>
    <xf numFmtId="0" fontId="0" fillId="3" borderId="0" xfId="0" applyFill="1"/>
    <xf numFmtId="0" fontId="6" fillId="3" borderId="0" xfId="0" applyFont="1" applyFill="1" applyAlignment="1"/>
    <xf numFmtId="49" fontId="8" fillId="3" borderId="0" xfId="0" applyNumberFormat="1" applyFont="1" applyFill="1" applyBorder="1" applyAlignment="1"/>
    <xf numFmtId="49" fontId="7" fillId="3" borderId="0" xfId="0" applyNumberFormat="1" applyFont="1" applyFill="1" applyBorder="1" applyAlignment="1"/>
    <xf numFmtId="0" fontId="0" fillId="3" borderId="0" xfId="0" applyFill="1" applyAlignment="1">
      <alignment wrapText="1"/>
    </xf>
    <xf numFmtId="49" fontId="7" fillId="3" borderId="0" xfId="0" applyNumberFormat="1" applyFont="1" applyFill="1" applyBorder="1" applyAlignment="1">
      <alignment wrapText="1"/>
    </xf>
    <xf numFmtId="0" fontId="9" fillId="3" borderId="0" xfId="0" applyFont="1" applyFill="1"/>
    <xf numFmtId="49" fontId="8" fillId="3" borderId="0" xfId="0" applyNumberFormat="1" applyFont="1" applyFill="1" applyBorder="1" applyAlignment="1">
      <alignment wrapText="1"/>
    </xf>
    <xf numFmtId="0" fontId="0" fillId="3" borderId="0" xfId="0" applyFill="1" applyAlignment="1"/>
    <xf numFmtId="0" fontId="0" fillId="3" borderId="0" xfId="0" applyFill="1" applyAlignment="1">
      <alignment horizontal="right"/>
    </xf>
    <xf numFmtId="0" fontId="0" fillId="3" borderId="0" xfId="0" applyFill="1" applyAlignment="1">
      <alignment horizontal="left"/>
    </xf>
    <xf numFmtId="0" fontId="11" fillId="3" borderId="0" xfId="0" applyFont="1" applyFill="1"/>
    <xf numFmtId="0" fontId="4" fillId="3" borderId="0" xfId="0" applyFont="1" applyFill="1"/>
    <xf numFmtId="0" fontId="2" fillId="2" borderId="0" xfId="0" applyFont="1" applyFill="1" applyBorder="1" applyAlignment="1">
      <alignment horizontal="center" vertical="center" wrapText="1"/>
    </xf>
    <xf numFmtId="44" fontId="4" fillId="2" borderId="0" xfId="1" applyFont="1" applyFill="1" applyBorder="1"/>
    <xf numFmtId="0" fontId="3" fillId="6" borderId="9" xfId="0" applyFont="1" applyFill="1" applyBorder="1" applyAlignment="1">
      <alignment horizontal="right" wrapText="1"/>
    </xf>
    <xf numFmtId="0" fontId="5" fillId="3" borderId="0" xfId="0" applyFont="1" applyFill="1" applyAlignment="1">
      <alignment horizontal="center"/>
    </xf>
    <xf numFmtId="0" fontId="3" fillId="3" borderId="0" xfId="0" applyFont="1" applyFill="1" applyAlignment="1">
      <alignment wrapText="1"/>
    </xf>
    <xf numFmtId="0" fontId="0" fillId="0" borderId="0" xfId="0" applyBorder="1"/>
    <xf numFmtId="0" fontId="2" fillId="2" borderId="0" xfId="0" applyFont="1" applyFill="1" applyBorder="1" applyAlignment="1">
      <alignment horizontal="right"/>
    </xf>
    <xf numFmtId="44" fontId="2" fillId="2" borderId="0" xfId="1" applyFont="1" applyFill="1" applyBorder="1"/>
    <xf numFmtId="2" fontId="2" fillId="2" borderId="0" xfId="0" applyNumberFormat="1" applyFont="1" applyFill="1" applyBorder="1"/>
    <xf numFmtId="0" fontId="0" fillId="3" borderId="0" xfId="0" applyFill="1" applyBorder="1"/>
    <xf numFmtId="0" fontId="0" fillId="3" borderId="0" xfId="0" applyFill="1" applyBorder="1" applyAlignment="1"/>
    <xf numFmtId="0" fontId="0" fillId="3" borderId="0" xfId="0" applyFill="1" applyBorder="1" applyAlignment="1" applyProtection="1">
      <protection locked="0"/>
    </xf>
    <xf numFmtId="0" fontId="0" fillId="3" borderId="10" xfId="0" applyFill="1" applyBorder="1" applyAlignment="1" applyProtection="1"/>
    <xf numFmtId="0" fontId="0" fillId="3" borderId="0" xfId="0" applyFill="1" applyBorder="1" applyAlignment="1" applyProtection="1"/>
    <xf numFmtId="0" fontId="0" fillId="3" borderId="11" xfId="0" applyFill="1" applyBorder="1" applyAlignment="1" applyProtection="1"/>
    <xf numFmtId="0" fontId="5" fillId="3" borderId="0" xfId="0" applyFont="1" applyFill="1" applyAlignment="1"/>
    <xf numFmtId="44" fontId="1" fillId="5" borderId="2" xfId="1" applyFont="1" applyFill="1" applyBorder="1"/>
    <xf numFmtId="44" fontId="4" fillId="2" borderId="0" xfId="1" applyFont="1" applyFill="1" applyBorder="1" applyAlignment="1" applyProtection="1">
      <alignment horizontal="center" vertical="center"/>
      <protection locked="0"/>
    </xf>
    <xf numFmtId="0" fontId="0" fillId="3" borderId="0" xfId="0" applyFill="1" applyProtection="1"/>
    <xf numFmtId="0" fontId="3" fillId="6" borderId="9" xfId="0" applyFont="1" applyFill="1" applyBorder="1" applyAlignment="1" applyProtection="1">
      <alignment horizontal="right" wrapText="1"/>
    </xf>
    <xf numFmtId="0" fontId="0" fillId="3" borderId="0" xfId="0" applyFill="1" applyAlignment="1" applyProtection="1">
      <alignment horizontal="right"/>
    </xf>
    <xf numFmtId="0" fontId="0" fillId="3" borderId="0" xfId="0" applyFill="1" applyAlignment="1" applyProtection="1"/>
    <xf numFmtId="0" fontId="0" fillId="3" borderId="0" xfId="0" applyFill="1" applyAlignment="1" applyProtection="1">
      <alignment horizontal="left"/>
    </xf>
    <xf numFmtId="0" fontId="2" fillId="2" borderId="0" xfId="0" applyFont="1" applyFill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right" wrapText="1"/>
    </xf>
    <xf numFmtId="0" fontId="0" fillId="3" borderId="0" xfId="0" applyFill="1" applyProtection="1">
      <protection locked="0"/>
    </xf>
    <xf numFmtId="0" fontId="0" fillId="3" borderId="0" xfId="0" applyFill="1" applyAlignment="1" applyProtection="1">
      <alignment horizontal="right"/>
      <protection locked="0"/>
    </xf>
    <xf numFmtId="0" fontId="0" fillId="3" borderId="0" xfId="0" applyFill="1" applyBorder="1" applyProtection="1">
      <protection locked="0"/>
    </xf>
    <xf numFmtId="0" fontId="3" fillId="3" borderId="0" xfId="0" applyFont="1" applyFill="1" applyBorder="1" applyAlignment="1" applyProtection="1">
      <alignment horizontal="right" wrapText="1"/>
      <protection locked="0"/>
    </xf>
    <xf numFmtId="44" fontId="2" fillId="2" borderId="0" xfId="1" applyFont="1" applyFill="1" applyBorder="1" applyAlignment="1">
      <alignment horizontal="center"/>
    </xf>
    <xf numFmtId="49" fontId="12" fillId="3" borderId="0" xfId="0" applyNumberFormat="1" applyFont="1" applyFill="1" applyBorder="1" applyAlignment="1"/>
    <xf numFmtId="0" fontId="13" fillId="3" borderId="0" xfId="0" applyFont="1" applyFill="1" applyAlignment="1"/>
    <xf numFmtId="0" fontId="13" fillId="3" borderId="0" xfId="0" applyFont="1" applyFill="1" applyAlignment="1">
      <alignment horizontal="center"/>
    </xf>
    <xf numFmtId="0" fontId="0" fillId="3" borderId="0" xfId="0" applyFill="1" applyBorder="1" applyAlignment="1">
      <alignment horizontal="left"/>
    </xf>
    <xf numFmtId="49" fontId="14" fillId="3" borderId="0" xfId="0" applyNumberFormat="1" applyFont="1" applyFill="1" applyBorder="1" applyAlignment="1"/>
    <xf numFmtId="49" fontId="15" fillId="3" borderId="0" xfId="0" applyNumberFormat="1" applyFont="1" applyFill="1" applyBorder="1" applyAlignment="1"/>
    <xf numFmtId="0" fontId="0" fillId="3" borderId="0" xfId="0" applyFont="1" applyFill="1"/>
    <xf numFmtId="49" fontId="17" fillId="3" borderId="0" xfId="0" applyNumberFormat="1" applyFont="1" applyFill="1" applyBorder="1" applyAlignment="1"/>
    <xf numFmtId="0" fontId="18" fillId="3" borderId="0" xfId="0" applyFont="1" applyFill="1"/>
    <xf numFmtId="0" fontId="6" fillId="3" borderId="0" xfId="0" applyFont="1" applyFill="1" applyAlignment="1" applyProtection="1"/>
    <xf numFmtId="0" fontId="5" fillId="3" borderId="0" xfId="0" applyFont="1" applyFill="1" applyAlignment="1" applyProtection="1"/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2" fontId="0" fillId="0" borderId="1" xfId="1" applyNumberFormat="1" applyFont="1" applyBorder="1" applyAlignment="1" applyProtection="1">
      <alignment horizontal="right" vertical="center"/>
      <protection locked="0"/>
    </xf>
    <xf numFmtId="2" fontId="0" fillId="0" borderId="1" xfId="0" applyNumberFormat="1" applyBorder="1" applyAlignment="1" applyProtection="1">
      <alignment horizontal="right" vertical="center"/>
      <protection locked="0"/>
    </xf>
    <xf numFmtId="44" fontId="0" fillId="0" borderId="2" xfId="1" applyFont="1" applyBorder="1" applyAlignment="1" applyProtection="1">
      <alignment horizontal="right" vertical="center"/>
      <protection locked="0"/>
    </xf>
    <xf numFmtId="2" fontId="0" fillId="0" borderId="13" xfId="0" applyNumberFormat="1" applyBorder="1" applyAlignment="1" applyProtection="1">
      <alignment horizontal="right" vertical="center"/>
      <protection locked="0"/>
    </xf>
    <xf numFmtId="164" fontId="0" fillId="0" borderId="1" xfId="2" applyNumberFormat="1" applyFont="1" applyBorder="1" applyAlignment="1" applyProtection="1">
      <alignment vertical="center"/>
      <protection locked="0"/>
    </xf>
    <xf numFmtId="164" fontId="0" fillId="0" borderId="1" xfId="1" applyNumberFormat="1" applyFont="1" applyBorder="1" applyAlignment="1" applyProtection="1">
      <alignment vertical="center"/>
      <protection locked="0"/>
    </xf>
    <xf numFmtId="164" fontId="0" fillId="0" borderId="2" xfId="1" applyNumberFormat="1" applyFont="1" applyBorder="1" applyAlignment="1" applyProtection="1">
      <alignment vertical="center"/>
      <protection locked="0"/>
    </xf>
    <xf numFmtId="164" fontId="0" fillId="0" borderId="13" xfId="1" applyNumberFormat="1" applyFont="1" applyBorder="1" applyAlignment="1" applyProtection="1">
      <alignment vertical="center"/>
      <protection locked="0"/>
    </xf>
    <xf numFmtId="164" fontId="0" fillId="0" borderId="12" xfId="1" applyNumberFormat="1" applyFont="1" applyBorder="1" applyAlignment="1" applyProtection="1">
      <alignment vertical="center"/>
      <protection locked="0"/>
    </xf>
    <xf numFmtId="164" fontId="0" fillId="0" borderId="1" xfId="1" applyNumberFormat="1" applyFont="1" applyBorder="1" applyAlignment="1" applyProtection="1">
      <alignment horizontal="right" vertical="center"/>
      <protection locked="0"/>
    </xf>
    <xf numFmtId="164" fontId="0" fillId="0" borderId="2" xfId="1" applyNumberFormat="1" applyFont="1" applyBorder="1" applyAlignment="1" applyProtection="1">
      <alignment horizontal="right" vertical="center"/>
      <protection locked="0"/>
    </xf>
    <xf numFmtId="164" fontId="0" fillId="0" borderId="13" xfId="1" applyNumberFormat="1" applyFont="1" applyBorder="1" applyAlignment="1" applyProtection="1">
      <alignment horizontal="right" vertical="center"/>
      <protection locked="0"/>
    </xf>
    <xf numFmtId="164" fontId="0" fillId="0" borderId="12" xfId="1" applyNumberFormat="1" applyFont="1" applyBorder="1" applyAlignment="1" applyProtection="1">
      <alignment horizontal="right" vertical="center"/>
      <protection locked="0"/>
    </xf>
    <xf numFmtId="164" fontId="0" fillId="0" borderId="1" xfId="2" applyNumberFormat="1" applyFont="1" applyBorder="1" applyAlignment="1" applyProtection="1">
      <alignment horizontal="right" vertical="center"/>
      <protection locked="0"/>
    </xf>
    <xf numFmtId="44" fontId="0" fillId="0" borderId="1" xfId="1" applyFont="1" applyBorder="1" applyAlignment="1" applyProtection="1">
      <alignment horizontal="right" vertical="center"/>
      <protection locked="0"/>
    </xf>
    <xf numFmtId="44" fontId="0" fillId="0" borderId="13" xfId="1" applyFont="1" applyBorder="1" applyAlignment="1" applyProtection="1">
      <alignment horizontal="right" vertical="center"/>
      <protection locked="0"/>
    </xf>
    <xf numFmtId="2" fontId="0" fillId="0" borderId="13" xfId="1" applyNumberFormat="1" applyFont="1" applyBorder="1" applyAlignment="1" applyProtection="1">
      <alignment horizontal="right" vertical="center"/>
      <protection locked="0"/>
    </xf>
    <xf numFmtId="0" fontId="0" fillId="3" borderId="0" xfId="0" applyFill="1" applyAlignment="1">
      <alignment horizontal="right" vertical="center"/>
    </xf>
    <xf numFmtId="44" fontId="4" fillId="2" borderId="0" xfId="1" applyFont="1" applyFill="1" applyBorder="1" applyAlignment="1" applyProtection="1">
      <alignment horizontal="right" vertical="center"/>
      <protection locked="0"/>
    </xf>
    <xf numFmtId="44" fontId="4" fillId="2" borderId="0" xfId="1" applyFont="1" applyFill="1" applyBorder="1" applyAlignment="1">
      <alignment horizontal="right" vertical="center"/>
    </xf>
    <xf numFmtId="49" fontId="15" fillId="3" borderId="0" xfId="0" applyNumberFormat="1" applyFont="1" applyFill="1" applyBorder="1" applyAlignment="1">
      <alignment horizontal="right" vertical="center"/>
    </xf>
    <xf numFmtId="49" fontId="17" fillId="3" borderId="0" xfId="0" applyNumberFormat="1" applyFont="1" applyFill="1" applyBorder="1" applyAlignment="1">
      <alignment horizontal="right" vertical="center"/>
    </xf>
    <xf numFmtId="0" fontId="0" fillId="3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3" borderId="0" xfId="0" applyFill="1" applyAlignment="1" applyProtection="1">
      <alignment vertical="center"/>
    </xf>
    <xf numFmtId="0" fontId="0" fillId="3" borderId="0" xfId="0" applyFill="1" applyAlignment="1" applyProtection="1">
      <alignment horizontal="left" vertical="center"/>
    </xf>
    <xf numFmtId="164" fontId="4" fillId="2" borderId="0" xfId="1" applyNumberFormat="1" applyFont="1" applyFill="1" applyBorder="1" applyAlignment="1" applyProtection="1">
      <alignment vertical="center"/>
      <protection locked="0"/>
    </xf>
    <xf numFmtId="0" fontId="0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0" fontId="0" fillId="3" borderId="0" xfId="0" applyFill="1" applyAlignment="1" applyProtection="1">
      <alignment horizontal="right" vertical="center"/>
    </xf>
    <xf numFmtId="164" fontId="4" fillId="2" borderId="0" xfId="1" applyNumberFormat="1" applyFont="1" applyFill="1" applyBorder="1" applyAlignment="1" applyProtection="1">
      <alignment horizontal="right" vertical="center"/>
      <protection locked="0"/>
    </xf>
    <xf numFmtId="44" fontId="2" fillId="2" borderId="0" xfId="1" applyFont="1" applyFill="1" applyBorder="1" applyAlignment="1" applyProtection="1">
      <alignment horizontal="right" vertical="center"/>
    </xf>
    <xf numFmtId="44" fontId="2" fillId="2" borderId="0" xfId="1" applyFont="1" applyFill="1" applyBorder="1" applyAlignment="1">
      <alignment vertical="center"/>
    </xf>
    <xf numFmtId="44" fontId="2" fillId="2" borderId="0" xfId="1" applyFont="1" applyFill="1" applyBorder="1" applyAlignment="1">
      <alignment horizontal="right" vertical="center"/>
    </xf>
    <xf numFmtId="164" fontId="4" fillId="2" borderId="0" xfId="1" applyNumberFormat="1" applyFont="1" applyFill="1" applyBorder="1" applyAlignment="1">
      <alignment horizontal="right" vertical="center"/>
    </xf>
    <xf numFmtId="0" fontId="18" fillId="3" borderId="0" xfId="0" applyFont="1" applyFill="1" applyAlignment="1">
      <alignment horizontal="left" wrapText="1"/>
    </xf>
    <xf numFmtId="0" fontId="0" fillId="3" borderId="10" xfId="0" applyFill="1" applyBorder="1" applyAlignment="1" applyProtection="1">
      <alignment horizontal="left"/>
    </xf>
    <xf numFmtId="49" fontId="16" fillId="3" borderId="0" xfId="0" applyNumberFormat="1" applyFont="1" applyFill="1" applyBorder="1" applyAlignment="1">
      <alignment horizontal="left"/>
    </xf>
    <xf numFmtId="49" fontId="8" fillId="3" borderId="0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0" fillId="3" borderId="0" xfId="0" applyFill="1" applyBorder="1" applyAlignment="1" applyProtection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22" fillId="3" borderId="0" xfId="0" applyFont="1" applyFill="1"/>
    <xf numFmtId="0" fontId="13" fillId="7" borderId="0" xfId="0" applyFont="1" applyFill="1" applyAlignment="1">
      <alignment horizontal="left" vertical="center"/>
    </xf>
    <xf numFmtId="44" fontId="4" fillId="3" borderId="0" xfId="1" applyFont="1" applyFill="1" applyBorder="1"/>
    <xf numFmtId="44" fontId="4" fillId="2" borderId="14" xfId="1" applyFont="1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 applyProtection="1">
      <alignment horizontal="left"/>
    </xf>
    <xf numFmtId="0" fontId="0" fillId="3" borderId="10" xfId="0" applyFill="1" applyBorder="1" applyAlignment="1" applyProtection="1"/>
    <xf numFmtId="0" fontId="0" fillId="3" borderId="11" xfId="0" applyFill="1" applyBorder="1" applyAlignment="1" applyProtection="1"/>
    <xf numFmtId="0" fontId="24" fillId="3" borderId="0" xfId="0" applyFont="1" applyFill="1"/>
    <xf numFmtId="164" fontId="11" fillId="3" borderId="0" xfId="1" applyNumberFormat="1" applyFont="1" applyFill="1" applyBorder="1" applyAlignment="1" applyProtection="1">
      <alignment horizontal="right" vertical="center"/>
      <protection locked="0"/>
    </xf>
    <xf numFmtId="0" fontId="2" fillId="2" borderId="0" xfId="0" applyFont="1" applyFill="1" applyBorder="1" applyAlignment="1">
      <alignment horizontal="center"/>
    </xf>
    <xf numFmtId="0" fontId="18" fillId="3" borderId="0" xfId="0" applyFont="1" applyFill="1" applyAlignment="1">
      <alignment horizontal="left" wrapText="1"/>
    </xf>
    <xf numFmtId="0" fontId="2" fillId="2" borderId="0" xfId="0" applyFont="1" applyFill="1" applyBorder="1" applyAlignment="1">
      <alignment horizontal="right"/>
    </xf>
    <xf numFmtId="0" fontId="6" fillId="3" borderId="0" xfId="0" applyFont="1" applyFill="1" applyAlignment="1">
      <alignment horizontal="center"/>
    </xf>
    <xf numFmtId="49" fontId="21" fillId="3" borderId="0" xfId="0" applyNumberFormat="1" applyFont="1" applyFill="1" applyBorder="1" applyAlignment="1">
      <alignment horizontal="left"/>
    </xf>
    <xf numFmtId="0" fontId="0" fillId="3" borderId="10" xfId="0" applyFill="1" applyBorder="1" applyAlignment="1" applyProtection="1">
      <alignment horizontal="left"/>
    </xf>
    <xf numFmtId="0" fontId="0" fillId="3" borderId="11" xfId="0" applyFill="1" applyBorder="1" applyAlignment="1" applyProtection="1">
      <alignment horizontal="left"/>
    </xf>
    <xf numFmtId="0" fontId="0" fillId="8" borderId="10" xfId="0" applyFill="1" applyBorder="1" applyAlignment="1" applyProtection="1">
      <alignment horizontal="left" vertical="center"/>
      <protection locked="0"/>
    </xf>
    <xf numFmtId="0" fontId="0" fillId="8" borderId="11" xfId="0" applyFill="1" applyBorder="1" applyAlignment="1" applyProtection="1">
      <alignment horizontal="left" vertical="center"/>
      <protection locked="0"/>
    </xf>
    <xf numFmtId="0" fontId="20" fillId="3" borderId="0" xfId="0" applyFont="1" applyFill="1" applyBorder="1" applyAlignment="1">
      <alignment horizontal="left" wrapText="1"/>
    </xf>
    <xf numFmtId="49" fontId="14" fillId="3" borderId="0" xfId="0" applyNumberFormat="1" applyFont="1" applyFill="1" applyBorder="1" applyAlignment="1">
      <alignment horizontal="left"/>
    </xf>
    <xf numFmtId="49" fontId="21" fillId="0" borderId="0" xfId="0" applyNumberFormat="1" applyFont="1" applyFill="1" applyBorder="1" applyAlignment="1">
      <alignment horizontal="left"/>
    </xf>
    <xf numFmtId="0" fontId="6" fillId="3" borderId="0" xfId="0" applyFont="1" applyFill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0" fillId="3" borderId="10" xfId="0" applyFill="1" applyBorder="1" applyAlignment="1" applyProtection="1"/>
    <xf numFmtId="0" fontId="0" fillId="3" borderId="11" xfId="0" applyFill="1" applyBorder="1" applyAlignment="1" applyProtection="1"/>
    <xf numFmtId="0" fontId="18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center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5" fillId="3" borderId="0" xfId="0" applyFont="1" applyFill="1" applyAlignment="1" applyProtection="1">
      <alignment horizontal="center"/>
      <protection locked="0"/>
    </xf>
    <xf numFmtId="0" fontId="24" fillId="3" borderId="0" xfId="0" applyFont="1" applyFill="1" applyAlignment="1">
      <alignment horizontal="left" wrapText="1"/>
    </xf>
    <xf numFmtId="0" fontId="2" fillId="2" borderId="0" xfId="0" applyFont="1" applyFill="1" applyBorder="1" applyAlignment="1">
      <alignment horizontal="center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</cellXfs>
  <cellStyles count="3">
    <cellStyle name="Moneda" xfId="1" builtinId="4"/>
    <cellStyle name="Moneda 2" xfId="2"/>
    <cellStyle name="Normal" xfId="0" builtinId="0"/>
  </cellStyles>
  <dxfs count="22">
    <dxf>
      <font>
        <b/>
        <i val="0"/>
        <color auto="1"/>
      </font>
      <fill>
        <patternFill>
          <bgColor theme="7" tint="0.79998168889431442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theme="7" tint="0.59996337778862885"/>
        </patternFill>
      </fill>
    </dxf>
    <dxf>
      <font>
        <b val="0"/>
        <i/>
      </font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FFFF00"/>
        </patternFill>
      </fill>
    </dxf>
    <dxf>
      <fill>
        <patternFill>
          <bgColor theme="0"/>
        </patternFill>
      </fill>
    </dxf>
    <dxf>
      <font>
        <b val="0"/>
        <i/>
      </font>
    </dxf>
    <dxf>
      <fill>
        <patternFill>
          <bgColor theme="0"/>
        </patternFill>
      </fill>
    </dxf>
    <dxf>
      <font>
        <b val="0"/>
        <i/>
      </font>
    </dxf>
    <dxf>
      <fill>
        <patternFill>
          <bgColor theme="0"/>
        </patternFill>
      </fill>
    </dxf>
    <dxf>
      <font>
        <b val="0"/>
        <i/>
      </font>
    </dxf>
    <dxf>
      <fill>
        <patternFill>
          <bgColor theme="0"/>
        </patternFill>
      </fill>
    </dxf>
    <dxf>
      <font>
        <b val="0"/>
        <i/>
      </font>
    </dxf>
    <dxf>
      <font>
        <b val="0"/>
        <i/>
      </font>
    </dxf>
    <dxf>
      <fill>
        <patternFill>
          <bgColor theme="0"/>
        </patternFill>
      </fill>
    </dxf>
    <dxf>
      <font>
        <b/>
        <i val="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B4F14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64245</xdr:colOff>
      <xdr:row>0</xdr:row>
      <xdr:rowOff>0</xdr:rowOff>
    </xdr:from>
    <xdr:to>
      <xdr:col>1</xdr:col>
      <xdr:colOff>1094554</xdr:colOff>
      <xdr:row>1</xdr:row>
      <xdr:rowOff>130763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45" y="0"/>
          <a:ext cx="3484397" cy="3212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64245</xdr:colOff>
      <xdr:row>0</xdr:row>
      <xdr:rowOff>0</xdr:rowOff>
    </xdr:from>
    <xdr:to>
      <xdr:col>1</xdr:col>
      <xdr:colOff>1654848</xdr:colOff>
      <xdr:row>1</xdr:row>
      <xdr:rowOff>130763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45" y="0"/>
          <a:ext cx="3484397" cy="32126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62634</xdr:colOff>
      <xdr:row>0</xdr:row>
      <xdr:rowOff>0</xdr:rowOff>
    </xdr:from>
    <xdr:to>
      <xdr:col>1</xdr:col>
      <xdr:colOff>1653237</xdr:colOff>
      <xdr:row>1</xdr:row>
      <xdr:rowOff>130763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634" y="0"/>
          <a:ext cx="3484397" cy="32126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53319</xdr:colOff>
      <xdr:row>0</xdr:row>
      <xdr:rowOff>0</xdr:rowOff>
    </xdr:from>
    <xdr:to>
      <xdr:col>1</xdr:col>
      <xdr:colOff>1643922</xdr:colOff>
      <xdr:row>1</xdr:row>
      <xdr:rowOff>130763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19" y="0"/>
          <a:ext cx="3484397" cy="32126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63685</xdr:colOff>
      <xdr:row>0</xdr:row>
      <xdr:rowOff>0</xdr:rowOff>
    </xdr:from>
    <xdr:to>
      <xdr:col>1</xdr:col>
      <xdr:colOff>1654288</xdr:colOff>
      <xdr:row>1</xdr:row>
      <xdr:rowOff>130763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85" y="0"/>
          <a:ext cx="3484397" cy="32126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56681</xdr:colOff>
      <xdr:row>0</xdr:row>
      <xdr:rowOff>0</xdr:rowOff>
    </xdr:from>
    <xdr:to>
      <xdr:col>1</xdr:col>
      <xdr:colOff>1647284</xdr:colOff>
      <xdr:row>1</xdr:row>
      <xdr:rowOff>130763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81" y="0"/>
          <a:ext cx="3484397" cy="32126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66486</xdr:colOff>
      <xdr:row>0</xdr:row>
      <xdr:rowOff>104775</xdr:rowOff>
    </xdr:from>
    <xdr:to>
      <xdr:col>1</xdr:col>
      <xdr:colOff>1657089</xdr:colOff>
      <xdr:row>2</xdr:row>
      <xdr:rowOff>45038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86" y="104775"/>
          <a:ext cx="3484397" cy="32126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66486</xdr:colOff>
      <xdr:row>0</xdr:row>
      <xdr:rowOff>104775</xdr:rowOff>
    </xdr:from>
    <xdr:to>
      <xdr:col>1</xdr:col>
      <xdr:colOff>1657089</xdr:colOff>
      <xdr:row>2</xdr:row>
      <xdr:rowOff>45038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86" y="104775"/>
          <a:ext cx="3484397" cy="32126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26047</xdr:colOff>
      <xdr:row>0</xdr:row>
      <xdr:rowOff>0</xdr:rowOff>
    </xdr:from>
    <xdr:to>
      <xdr:col>0</xdr:col>
      <xdr:colOff>4256645</xdr:colOff>
      <xdr:row>2</xdr:row>
      <xdr:rowOff>9063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47" y="0"/>
          <a:ext cx="4230598" cy="3900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4"/>
  <sheetViews>
    <sheetView workbookViewId="0">
      <selection activeCell="I19" sqref="I19"/>
    </sheetView>
  </sheetViews>
  <sheetFormatPr baseColWidth="10" defaultRowHeight="15" x14ac:dyDescent="0.25"/>
  <sheetData>
    <row r="3" spans="2:2" x14ac:dyDescent="0.25">
      <c r="B3" t="s">
        <v>3</v>
      </c>
    </row>
    <row r="4" spans="2:2" x14ac:dyDescent="0.25">
      <c r="B4" t="s">
        <v>22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Z332"/>
  <sheetViews>
    <sheetView zoomScale="85" zoomScaleNormal="85" zoomScalePageLayoutView="80" workbookViewId="0">
      <selection activeCell="B100" sqref="B100"/>
    </sheetView>
  </sheetViews>
  <sheetFormatPr baseColWidth="10" defaultRowHeight="15" x14ac:dyDescent="0.25"/>
  <cols>
    <col min="1" max="1" width="66.85546875" customWidth="1"/>
    <col min="2" max="4" width="22.140625" customWidth="1"/>
    <col min="5" max="5" width="25.85546875" customWidth="1"/>
    <col min="6" max="6" width="22.140625" style="112" bestFit="1" customWidth="1"/>
    <col min="7" max="42" width="11.42578125" style="13"/>
  </cols>
  <sheetData>
    <row r="1" spans="1:104" x14ac:dyDescent="0.25">
      <c r="A1" s="13"/>
      <c r="B1" s="13"/>
      <c r="C1" s="13"/>
      <c r="D1" s="13"/>
      <c r="E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</row>
    <row r="2" spans="1:104" x14ac:dyDescent="0.25">
      <c r="A2" s="13"/>
      <c r="B2" s="13"/>
      <c r="C2" s="13"/>
      <c r="D2" s="13"/>
      <c r="E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</row>
    <row r="3" spans="1:104" x14ac:dyDescent="0.25">
      <c r="A3" s="13"/>
      <c r="B3" s="13"/>
      <c r="C3" s="13"/>
      <c r="D3" s="13"/>
      <c r="E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</row>
    <row r="4" spans="1:104" ht="23.25" x14ac:dyDescent="0.35">
      <c r="A4" s="129" t="s">
        <v>18</v>
      </c>
      <c r="B4" s="129"/>
      <c r="C4" s="129"/>
      <c r="D4" s="129"/>
      <c r="E4" s="129"/>
      <c r="F4" s="1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</row>
    <row r="5" spans="1:104" ht="15.75" thickBot="1" x14ac:dyDescent="0.3">
      <c r="A5" s="13"/>
      <c r="B5" s="13"/>
      <c r="C5" s="13"/>
      <c r="D5" s="13"/>
      <c r="E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</row>
    <row r="6" spans="1:104" ht="15.75" thickBot="1" x14ac:dyDescent="0.3">
      <c r="A6" s="28" t="s">
        <v>1</v>
      </c>
      <c r="B6" s="38" t="str">
        <f>Personal!B6</f>
        <v>Proyectos estratégicos en cooperación</v>
      </c>
      <c r="C6" s="38"/>
      <c r="D6" s="38"/>
      <c r="E6" s="40"/>
      <c r="F6" s="114"/>
      <c r="G6" s="39"/>
      <c r="H6" s="39"/>
      <c r="I6" s="39"/>
      <c r="J6" s="21"/>
      <c r="K6" s="21"/>
      <c r="AQ6" s="13"/>
      <c r="AR6" s="13"/>
      <c r="AS6" s="13"/>
      <c r="AT6" s="13"/>
      <c r="AU6" s="13"/>
    </row>
    <row r="7" spans="1:104" s="13" customFormat="1" ht="15.75" thickBot="1" x14ac:dyDescent="0.3">
      <c r="A7" s="22"/>
      <c r="B7" s="17"/>
      <c r="F7" s="114"/>
      <c r="G7" s="35"/>
      <c r="H7" s="35"/>
      <c r="I7" s="35"/>
      <c r="J7" s="35"/>
    </row>
    <row r="8" spans="1:104" ht="15.75" thickBot="1" x14ac:dyDescent="0.3">
      <c r="A8" s="28" t="s">
        <v>2</v>
      </c>
      <c r="B8" s="131" t="str">
        <f>IF(Personal!B8=0, "Insertar en la pestaña Personal", Personal!B8)</f>
        <v>Insertar en la pestaña Personal</v>
      </c>
      <c r="C8" s="131"/>
      <c r="D8" s="131"/>
      <c r="E8" s="132"/>
      <c r="F8" s="114"/>
      <c r="G8" s="39"/>
      <c r="H8" s="39"/>
      <c r="I8" s="39"/>
      <c r="J8" s="36"/>
      <c r="K8" s="21"/>
      <c r="AQ8" s="13"/>
      <c r="AR8" s="13"/>
      <c r="AS8" s="13"/>
      <c r="AT8" s="13"/>
      <c r="AU8" s="13"/>
    </row>
    <row r="9" spans="1:104" ht="15.75" thickBot="1" x14ac:dyDescent="0.3">
      <c r="A9" s="28" t="s">
        <v>21</v>
      </c>
      <c r="B9" s="131" t="str">
        <f>IF(Personal!B9=0, "Insertar en la pestaña Personal", Personal!B9)</f>
        <v>Insertar en la pestaña Personal</v>
      </c>
      <c r="C9" s="131"/>
      <c r="D9" s="131"/>
      <c r="E9" s="132"/>
      <c r="F9" s="114"/>
      <c r="G9" s="39"/>
      <c r="H9" s="39"/>
      <c r="I9" s="39"/>
      <c r="J9" s="61"/>
      <c r="K9" s="21"/>
      <c r="AQ9" s="13"/>
      <c r="AR9" s="13"/>
      <c r="AS9" s="13"/>
      <c r="AT9" s="13"/>
      <c r="AU9" s="13"/>
    </row>
    <row r="10" spans="1:104" x14ac:dyDescent="0.25">
      <c r="A10" s="13"/>
      <c r="B10" s="13"/>
      <c r="C10" s="13"/>
      <c r="D10" s="13"/>
      <c r="E10" s="13"/>
      <c r="F10" s="114"/>
      <c r="G10" s="35"/>
      <c r="H10" s="35"/>
      <c r="I10" s="35"/>
      <c r="J10" s="35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</row>
    <row r="11" spans="1:104" x14ac:dyDescent="0.25">
      <c r="A11" s="4" t="s">
        <v>9</v>
      </c>
      <c r="B11" s="2" t="s">
        <v>30</v>
      </c>
      <c r="C11" s="2" t="s">
        <v>34</v>
      </c>
      <c r="D11" s="2" t="s">
        <v>51</v>
      </c>
      <c r="E11" s="26" t="s">
        <v>19</v>
      </c>
    </row>
    <row r="12" spans="1:104" ht="18.75" customHeight="1" x14ac:dyDescent="0.25">
      <c r="A12" s="5" t="s">
        <v>35</v>
      </c>
      <c r="B12" s="12">
        <f>Personal!H30</f>
        <v>0</v>
      </c>
      <c r="C12" s="12">
        <f>Personal!I30</f>
        <v>0</v>
      </c>
      <c r="D12" s="12">
        <f>Personal!J30</f>
        <v>0</v>
      </c>
      <c r="E12" s="27">
        <f>+B12+C12+D12</f>
        <v>0</v>
      </c>
      <c r="F12" s="112" t="str">
        <f>IF(E29="Limitado","No cumple condición 6","")</f>
        <v/>
      </c>
    </row>
    <row r="13" spans="1:104" ht="18.75" customHeight="1" x14ac:dyDescent="0.25">
      <c r="A13" s="11" t="s">
        <v>55</v>
      </c>
      <c r="B13" s="12">
        <f>'S. Externos (I+D+i)'!C27</f>
        <v>0</v>
      </c>
      <c r="C13" s="12">
        <f>'S. Externos (I+D+i)'!D27</f>
        <v>0</v>
      </c>
      <c r="D13" s="42">
        <f>'S. Externos (I+D+i)'!E27</f>
        <v>0</v>
      </c>
      <c r="E13" s="27">
        <f t="shared" ref="E13:E18" si="0">+B13+C13+D13</f>
        <v>0</v>
      </c>
      <c r="F13" s="112" t="str">
        <f>IF(E27="No cumple","No cumple condición 4","")</f>
        <v/>
      </c>
    </row>
    <row r="14" spans="1:104" ht="18.75" customHeight="1" x14ac:dyDescent="0.25">
      <c r="A14" s="5" t="s">
        <v>23</v>
      </c>
      <c r="B14" s="12">
        <f>'S. Externos (Consultoría)'!C33</f>
        <v>0</v>
      </c>
      <c r="C14" s="12">
        <f>'S. Externos (Consultoría)'!D33</f>
        <v>0</v>
      </c>
      <c r="D14" s="42">
        <f>'S. Externos (Consultoría)'!E33</f>
        <v>0</v>
      </c>
      <c r="E14" s="27">
        <f t="shared" si="0"/>
        <v>0</v>
      </c>
    </row>
    <row r="15" spans="1:104" x14ac:dyDescent="0.25">
      <c r="A15" s="5" t="s">
        <v>56</v>
      </c>
      <c r="B15" s="12">
        <f>'Adquisición Conocimiento'!C30</f>
        <v>0</v>
      </c>
      <c r="C15" s="12">
        <f>'Adquisición Conocimiento'!D30</f>
        <v>0</v>
      </c>
      <c r="D15" s="42">
        <f>'Adquisición Conocimiento'!E30</f>
        <v>0</v>
      </c>
      <c r="E15" s="27">
        <f t="shared" si="0"/>
        <v>0</v>
      </c>
    </row>
    <row r="16" spans="1:104" ht="20.25" customHeight="1" x14ac:dyDescent="0.25">
      <c r="A16" s="5" t="s">
        <v>39</v>
      </c>
      <c r="B16" s="12">
        <f>'Registro Propiedad'!C27</f>
        <v>0</v>
      </c>
      <c r="C16" s="12">
        <f>'Registro Propiedad'!D27</f>
        <v>0</v>
      </c>
      <c r="D16" s="42">
        <f>'Registro Propiedad'!E27</f>
        <v>0</v>
      </c>
      <c r="E16" s="27">
        <f t="shared" si="0"/>
        <v>0</v>
      </c>
    </row>
    <row r="17" spans="1:42" ht="18" customHeight="1" x14ac:dyDescent="0.25">
      <c r="A17" s="5" t="s">
        <v>38</v>
      </c>
      <c r="B17" s="12">
        <f>'Material Fungible'!G27</f>
        <v>0</v>
      </c>
      <c r="C17" s="12">
        <f>'Material Fungible'!H27</f>
        <v>0</v>
      </c>
      <c r="D17" s="42">
        <f>'Material Fungible'!I27</f>
        <v>0</v>
      </c>
      <c r="E17" s="27">
        <f t="shared" si="0"/>
        <v>0</v>
      </c>
    </row>
    <row r="18" spans="1:42" ht="18" customHeight="1" x14ac:dyDescent="0.25">
      <c r="A18" s="5" t="s">
        <v>40</v>
      </c>
      <c r="B18" s="12">
        <f>Auditoría!F12</f>
        <v>0</v>
      </c>
      <c r="C18" s="12">
        <f>Auditoría!G12</f>
        <v>0</v>
      </c>
      <c r="D18" s="12">
        <f>Auditoría!H12</f>
        <v>0</v>
      </c>
      <c r="E18" s="27">
        <f t="shared" si="0"/>
        <v>0</v>
      </c>
      <c r="F18" s="112" t="str">
        <f>IF(E30="Limitado","No cumple condición 7","")</f>
        <v/>
      </c>
    </row>
    <row r="19" spans="1:42" ht="18" customHeight="1" x14ac:dyDescent="0.25">
      <c r="A19" s="6" t="s">
        <v>41</v>
      </c>
      <c r="B19" s="12">
        <f>'Costes indirectos'!D13</f>
        <v>0</v>
      </c>
      <c r="C19" s="12">
        <f>'Costes indirectos'!F13</f>
        <v>0</v>
      </c>
      <c r="D19" s="12">
        <f>'Costes indirectos'!H12</f>
        <v>0</v>
      </c>
      <c r="E19" s="27">
        <f>+B19+C19+D19</f>
        <v>0</v>
      </c>
      <c r="F19" s="112" t="str">
        <f>IF(OR('Costes indirectos'!C13="Limitado",'Costes indirectos'!E13="Limitado",'Costes indirectos'!G13="Limitado"),"No cumple condición 5","")</f>
        <v/>
      </c>
    </row>
    <row r="20" spans="1:42" s="31" customFormat="1" x14ac:dyDescent="0.25">
      <c r="A20" s="32" t="s">
        <v>20</v>
      </c>
      <c r="B20" s="33">
        <f>SUM(B12:B19)</f>
        <v>0</v>
      </c>
      <c r="C20" s="33">
        <f>SUM(C12:C19)</f>
        <v>0</v>
      </c>
      <c r="D20" s="33">
        <f>SUM(D12:D19)</f>
        <v>0</v>
      </c>
      <c r="E20" s="33">
        <f>SUM(B20:D20)</f>
        <v>0</v>
      </c>
      <c r="F20" s="115" t="str">
        <f>IF(AND(B20=0,C20=0,D20=0),"",IF($B$20&gt;=$E$20*0.15,"No cumple condiciones",IF($C$20&gt;=$E$20*0.4,"No cumple condiciones",IF(OR($E$20=0,$E$20&gt;500000),"","No cumple condiciones"))))</f>
        <v/>
      </c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</row>
    <row r="21" spans="1:42" s="13" customFormat="1" ht="8.25" customHeight="1" x14ac:dyDescent="0.25">
      <c r="A21" s="15"/>
      <c r="B21" s="15"/>
      <c r="C21" s="15"/>
      <c r="D21" s="15"/>
      <c r="E21" s="15"/>
      <c r="F21" s="112"/>
      <c r="G21" s="15"/>
    </row>
    <row r="22" spans="1:42" s="13" customFormat="1" x14ac:dyDescent="0.25">
      <c r="A22" s="58"/>
      <c r="B22" s="16"/>
      <c r="C22" s="16"/>
      <c r="D22" s="16"/>
      <c r="E22" s="16"/>
      <c r="F22" s="112"/>
      <c r="G22" s="16"/>
    </row>
    <row r="23" spans="1:42" s="13" customFormat="1" ht="15.75" thickBot="1" x14ac:dyDescent="0.3">
      <c r="A23" s="16"/>
      <c r="B23" s="16"/>
      <c r="C23" s="16"/>
      <c r="D23" s="16"/>
      <c r="E23" s="16"/>
      <c r="F23" s="112"/>
      <c r="G23" s="16"/>
    </row>
    <row r="24" spans="1:42" s="7" customFormat="1" ht="53.25" customHeight="1" thickBot="1" x14ac:dyDescent="0.3">
      <c r="A24" s="149" t="s">
        <v>60</v>
      </c>
      <c r="B24" s="150"/>
      <c r="C24" s="150"/>
      <c r="D24" s="8" t="s">
        <v>45</v>
      </c>
      <c r="E24" s="9" t="str">
        <f>IF($B$20&lt;=$E$20*0.15,"OK","Comprobar con el resto de socios, cumplimiento de esta condición")</f>
        <v>OK</v>
      </c>
      <c r="F24" s="116"/>
      <c r="G24" s="18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</row>
    <row r="25" spans="1:42" ht="51" customHeight="1" thickBot="1" x14ac:dyDescent="0.3">
      <c r="A25" s="149" t="s">
        <v>76</v>
      </c>
      <c r="B25" s="150"/>
      <c r="C25" s="150"/>
      <c r="D25" s="8" t="s">
        <v>46</v>
      </c>
      <c r="E25" s="9" t="str">
        <f>IF($C$20&lt;=$E$20*0.4,"OK","Comprobar con el resto de socios, cumplimiento de esta condición")</f>
        <v>OK</v>
      </c>
      <c r="G25" s="16"/>
    </row>
    <row r="26" spans="1:42" ht="34.5" customHeight="1" thickBot="1" x14ac:dyDescent="0.3">
      <c r="A26" s="149" t="s">
        <v>72</v>
      </c>
      <c r="B26" s="150"/>
      <c r="C26" s="150"/>
      <c r="D26" s="8" t="s">
        <v>52</v>
      </c>
      <c r="E26" s="9" t="str">
        <f>IF(OR($E$20=0,$E$20&gt;=500000),"OK","Comprobar con el resto de socios, cumplimiento de esta condición")</f>
        <v>OK</v>
      </c>
      <c r="G26" s="16"/>
    </row>
    <row r="27" spans="1:42" ht="34.5" customHeight="1" thickBot="1" x14ac:dyDescent="0.3">
      <c r="A27" s="149" t="s">
        <v>75</v>
      </c>
      <c r="B27" s="150"/>
      <c r="C27" s="150"/>
      <c r="D27" s="8" t="s">
        <v>74</v>
      </c>
      <c r="E27" s="10" t="str">
        <f>IF($E$13&gt;=0.15*$E$20,"OK","No cumple")</f>
        <v>OK</v>
      </c>
      <c r="G27" s="16"/>
    </row>
    <row r="28" spans="1:42" ht="34.5" customHeight="1" thickBot="1" x14ac:dyDescent="0.3">
      <c r="A28" s="149" t="s">
        <v>68</v>
      </c>
      <c r="B28" s="150"/>
      <c r="C28" s="150"/>
      <c r="D28" s="8" t="s">
        <v>53</v>
      </c>
      <c r="E28" s="10" t="str">
        <f>IF(OR('Costes indirectos'!C13="Limitado",'Costes indirectos'!E13="Limitado",'Costes indirectos'!G13="Limitado"),"Limitado","Ok")</f>
        <v>Ok</v>
      </c>
    </row>
    <row r="29" spans="1:42" ht="23.25" customHeight="1" thickBot="1" x14ac:dyDescent="0.3">
      <c r="A29" s="149" t="s">
        <v>69</v>
      </c>
      <c r="B29" s="150"/>
      <c r="C29" s="150"/>
      <c r="D29" s="8" t="s">
        <v>54</v>
      </c>
      <c r="E29" s="10" t="str">
        <f>IF(COUNTIF(Personal!$F$12:'Personal'!$F$267,"&gt;50")&gt;0,"Limitado","OK")</f>
        <v>OK</v>
      </c>
    </row>
    <row r="30" spans="1:42" ht="32.25" customHeight="1" thickBot="1" x14ac:dyDescent="0.3">
      <c r="A30" s="149" t="s">
        <v>70</v>
      </c>
      <c r="B30" s="150"/>
      <c r="C30" s="150"/>
      <c r="D30" s="8" t="s">
        <v>59</v>
      </c>
      <c r="E30" s="10" t="str">
        <f>IF(AND($B$18&lt;1400,$C$18&lt;1400,$D$18&lt;1400),"OK","Limitado")</f>
        <v>OK</v>
      </c>
    </row>
    <row r="31" spans="1:42" s="13" customFormat="1" ht="8.25" customHeight="1" thickBot="1" x14ac:dyDescent="0.3">
      <c r="A31" s="20"/>
      <c r="B31" s="19"/>
      <c r="C31" s="19"/>
      <c r="D31" s="19"/>
      <c r="E31" s="19"/>
      <c r="F31" s="112"/>
    </row>
    <row r="32" spans="1:42" ht="70.5" customHeight="1" thickBot="1" x14ac:dyDescent="0.3">
      <c r="A32" s="151" t="s">
        <v>77</v>
      </c>
      <c r="B32" s="152"/>
      <c r="C32" s="152"/>
      <c r="D32" s="152"/>
      <c r="E32" s="153"/>
      <c r="F32" s="111"/>
    </row>
    <row r="33" spans="6:6" s="13" customFormat="1" x14ac:dyDescent="0.25">
      <c r="F33" s="111"/>
    </row>
    <row r="34" spans="6:6" s="13" customFormat="1" x14ac:dyDescent="0.25">
      <c r="F34" s="111"/>
    </row>
    <row r="35" spans="6:6" s="13" customFormat="1" x14ac:dyDescent="0.25">
      <c r="F35" s="111"/>
    </row>
    <row r="36" spans="6:6" s="13" customFormat="1" x14ac:dyDescent="0.25">
      <c r="F36" s="111"/>
    </row>
    <row r="37" spans="6:6" s="13" customFormat="1" x14ac:dyDescent="0.25">
      <c r="F37" s="111"/>
    </row>
    <row r="38" spans="6:6" s="13" customFormat="1" x14ac:dyDescent="0.25">
      <c r="F38" s="112"/>
    </row>
    <row r="39" spans="6:6" s="13" customFormat="1" x14ac:dyDescent="0.25">
      <c r="F39" s="112"/>
    </row>
    <row r="40" spans="6:6" s="13" customFormat="1" x14ac:dyDescent="0.25">
      <c r="F40" s="112"/>
    </row>
    <row r="41" spans="6:6" s="13" customFormat="1" x14ac:dyDescent="0.25">
      <c r="F41" s="112"/>
    </row>
    <row r="42" spans="6:6" s="13" customFormat="1" x14ac:dyDescent="0.25">
      <c r="F42" s="112"/>
    </row>
    <row r="43" spans="6:6" s="13" customFormat="1" x14ac:dyDescent="0.25">
      <c r="F43" s="112"/>
    </row>
    <row r="44" spans="6:6" s="13" customFormat="1" x14ac:dyDescent="0.25">
      <c r="F44" s="112"/>
    </row>
    <row r="45" spans="6:6" s="13" customFormat="1" x14ac:dyDescent="0.25">
      <c r="F45" s="112"/>
    </row>
    <row r="46" spans="6:6" s="13" customFormat="1" x14ac:dyDescent="0.25">
      <c r="F46" s="112"/>
    </row>
    <row r="47" spans="6:6" s="13" customFormat="1" x14ac:dyDescent="0.25">
      <c r="F47" s="112"/>
    </row>
    <row r="48" spans="6:6" s="13" customFormat="1" x14ac:dyDescent="0.25">
      <c r="F48" s="112"/>
    </row>
    <row r="49" spans="6:6" s="13" customFormat="1" x14ac:dyDescent="0.25">
      <c r="F49" s="112"/>
    </row>
    <row r="50" spans="6:6" s="13" customFormat="1" x14ac:dyDescent="0.25">
      <c r="F50" s="112"/>
    </row>
    <row r="51" spans="6:6" s="13" customFormat="1" x14ac:dyDescent="0.25">
      <c r="F51" s="112"/>
    </row>
    <row r="52" spans="6:6" s="13" customFormat="1" x14ac:dyDescent="0.25">
      <c r="F52" s="112"/>
    </row>
    <row r="53" spans="6:6" s="13" customFormat="1" x14ac:dyDescent="0.25">
      <c r="F53" s="112"/>
    </row>
    <row r="54" spans="6:6" s="13" customFormat="1" x14ac:dyDescent="0.25">
      <c r="F54" s="112"/>
    </row>
    <row r="55" spans="6:6" s="13" customFormat="1" x14ac:dyDescent="0.25">
      <c r="F55" s="112"/>
    </row>
    <row r="56" spans="6:6" s="13" customFormat="1" x14ac:dyDescent="0.25">
      <c r="F56" s="112"/>
    </row>
    <row r="57" spans="6:6" s="13" customFormat="1" x14ac:dyDescent="0.25">
      <c r="F57" s="112"/>
    </row>
    <row r="58" spans="6:6" s="13" customFormat="1" x14ac:dyDescent="0.25">
      <c r="F58" s="112"/>
    </row>
    <row r="59" spans="6:6" s="13" customFormat="1" x14ac:dyDescent="0.25">
      <c r="F59" s="112"/>
    </row>
    <row r="60" spans="6:6" s="13" customFormat="1" x14ac:dyDescent="0.25">
      <c r="F60" s="112"/>
    </row>
    <row r="61" spans="6:6" s="13" customFormat="1" x14ac:dyDescent="0.25">
      <c r="F61" s="112"/>
    </row>
    <row r="62" spans="6:6" s="13" customFormat="1" x14ac:dyDescent="0.25">
      <c r="F62" s="112"/>
    </row>
    <row r="63" spans="6:6" s="13" customFormat="1" x14ac:dyDescent="0.25">
      <c r="F63" s="112"/>
    </row>
    <row r="64" spans="6:6" s="13" customFormat="1" x14ac:dyDescent="0.25">
      <c r="F64" s="112"/>
    </row>
    <row r="65" spans="6:6" s="13" customFormat="1" x14ac:dyDescent="0.25">
      <c r="F65" s="112"/>
    </row>
    <row r="66" spans="6:6" s="13" customFormat="1" x14ac:dyDescent="0.25">
      <c r="F66" s="112"/>
    </row>
    <row r="67" spans="6:6" s="13" customFormat="1" x14ac:dyDescent="0.25">
      <c r="F67" s="112"/>
    </row>
    <row r="68" spans="6:6" s="13" customFormat="1" x14ac:dyDescent="0.25">
      <c r="F68" s="112"/>
    </row>
    <row r="69" spans="6:6" s="13" customFormat="1" x14ac:dyDescent="0.25">
      <c r="F69" s="112"/>
    </row>
    <row r="70" spans="6:6" s="13" customFormat="1" x14ac:dyDescent="0.25">
      <c r="F70" s="112"/>
    </row>
    <row r="71" spans="6:6" s="13" customFormat="1" x14ac:dyDescent="0.25">
      <c r="F71" s="112"/>
    </row>
    <row r="72" spans="6:6" s="13" customFormat="1" x14ac:dyDescent="0.25">
      <c r="F72" s="112"/>
    </row>
    <row r="73" spans="6:6" s="13" customFormat="1" x14ac:dyDescent="0.25">
      <c r="F73" s="112"/>
    </row>
    <row r="74" spans="6:6" s="13" customFormat="1" x14ac:dyDescent="0.25">
      <c r="F74" s="112"/>
    </row>
    <row r="75" spans="6:6" s="13" customFormat="1" x14ac:dyDescent="0.25">
      <c r="F75" s="112"/>
    </row>
    <row r="76" spans="6:6" s="13" customFormat="1" x14ac:dyDescent="0.25">
      <c r="F76" s="112"/>
    </row>
    <row r="77" spans="6:6" s="13" customFormat="1" x14ac:dyDescent="0.25">
      <c r="F77" s="112"/>
    </row>
    <row r="78" spans="6:6" s="13" customFormat="1" x14ac:dyDescent="0.25">
      <c r="F78" s="112"/>
    </row>
    <row r="79" spans="6:6" s="13" customFormat="1" x14ac:dyDescent="0.25">
      <c r="F79" s="112"/>
    </row>
    <row r="80" spans="6:6" s="13" customFormat="1" x14ac:dyDescent="0.25">
      <c r="F80" s="112"/>
    </row>
    <row r="81" spans="6:6" s="13" customFormat="1" x14ac:dyDescent="0.25">
      <c r="F81" s="112"/>
    </row>
    <row r="82" spans="6:6" s="13" customFormat="1" x14ac:dyDescent="0.25">
      <c r="F82" s="112"/>
    </row>
    <row r="83" spans="6:6" s="13" customFormat="1" x14ac:dyDescent="0.25">
      <c r="F83" s="112"/>
    </row>
    <row r="84" spans="6:6" s="13" customFormat="1" x14ac:dyDescent="0.25">
      <c r="F84" s="112"/>
    </row>
    <row r="85" spans="6:6" s="13" customFormat="1" x14ac:dyDescent="0.25">
      <c r="F85" s="112"/>
    </row>
    <row r="86" spans="6:6" s="13" customFormat="1" x14ac:dyDescent="0.25">
      <c r="F86" s="112"/>
    </row>
    <row r="87" spans="6:6" s="13" customFormat="1" x14ac:dyDescent="0.25">
      <c r="F87" s="112"/>
    </row>
    <row r="88" spans="6:6" s="13" customFormat="1" x14ac:dyDescent="0.25">
      <c r="F88" s="112"/>
    </row>
    <row r="89" spans="6:6" s="13" customFormat="1" x14ac:dyDescent="0.25">
      <c r="F89" s="112"/>
    </row>
    <row r="90" spans="6:6" s="13" customFormat="1" x14ac:dyDescent="0.25">
      <c r="F90" s="112"/>
    </row>
    <row r="91" spans="6:6" s="13" customFormat="1" x14ac:dyDescent="0.25">
      <c r="F91" s="112"/>
    </row>
    <row r="92" spans="6:6" s="13" customFormat="1" x14ac:dyDescent="0.25">
      <c r="F92" s="112"/>
    </row>
    <row r="93" spans="6:6" s="13" customFormat="1" x14ac:dyDescent="0.25">
      <c r="F93" s="112"/>
    </row>
    <row r="94" spans="6:6" s="13" customFormat="1" x14ac:dyDescent="0.25">
      <c r="F94" s="112"/>
    </row>
    <row r="95" spans="6:6" s="13" customFormat="1" x14ac:dyDescent="0.25">
      <c r="F95" s="112"/>
    </row>
    <row r="96" spans="6:6" s="13" customFormat="1" x14ac:dyDescent="0.25">
      <c r="F96" s="112"/>
    </row>
    <row r="97" spans="6:6" s="13" customFormat="1" x14ac:dyDescent="0.25">
      <c r="F97" s="112"/>
    </row>
    <row r="98" spans="6:6" s="13" customFormat="1" x14ac:dyDescent="0.25">
      <c r="F98" s="112"/>
    </row>
    <row r="99" spans="6:6" s="13" customFormat="1" x14ac:dyDescent="0.25">
      <c r="F99" s="112"/>
    </row>
    <row r="100" spans="6:6" s="13" customFormat="1" x14ac:dyDescent="0.25">
      <c r="F100" s="112"/>
    </row>
    <row r="101" spans="6:6" s="13" customFormat="1" x14ac:dyDescent="0.25">
      <c r="F101" s="112"/>
    </row>
    <row r="102" spans="6:6" s="13" customFormat="1" x14ac:dyDescent="0.25">
      <c r="F102" s="112"/>
    </row>
    <row r="103" spans="6:6" s="13" customFormat="1" x14ac:dyDescent="0.25">
      <c r="F103" s="112"/>
    </row>
    <row r="104" spans="6:6" s="13" customFormat="1" x14ac:dyDescent="0.25">
      <c r="F104" s="112"/>
    </row>
    <row r="105" spans="6:6" s="13" customFormat="1" x14ac:dyDescent="0.25">
      <c r="F105" s="112"/>
    </row>
    <row r="106" spans="6:6" s="13" customFormat="1" x14ac:dyDescent="0.25">
      <c r="F106" s="112"/>
    </row>
    <row r="107" spans="6:6" s="13" customFormat="1" x14ac:dyDescent="0.25">
      <c r="F107" s="112"/>
    </row>
    <row r="108" spans="6:6" s="13" customFormat="1" x14ac:dyDescent="0.25">
      <c r="F108" s="112"/>
    </row>
    <row r="109" spans="6:6" s="13" customFormat="1" x14ac:dyDescent="0.25">
      <c r="F109" s="112"/>
    </row>
    <row r="110" spans="6:6" s="13" customFormat="1" x14ac:dyDescent="0.25">
      <c r="F110" s="112"/>
    </row>
    <row r="111" spans="6:6" s="13" customFormat="1" x14ac:dyDescent="0.25">
      <c r="F111" s="112"/>
    </row>
    <row r="112" spans="6:6" s="13" customFormat="1" x14ac:dyDescent="0.25">
      <c r="F112" s="112"/>
    </row>
    <row r="113" spans="6:6" s="13" customFormat="1" x14ac:dyDescent="0.25">
      <c r="F113" s="112"/>
    </row>
    <row r="114" spans="6:6" s="13" customFormat="1" x14ac:dyDescent="0.25">
      <c r="F114" s="112"/>
    </row>
    <row r="115" spans="6:6" s="13" customFormat="1" x14ac:dyDescent="0.25">
      <c r="F115" s="112"/>
    </row>
    <row r="116" spans="6:6" s="13" customFormat="1" x14ac:dyDescent="0.25">
      <c r="F116" s="112"/>
    </row>
    <row r="117" spans="6:6" s="13" customFormat="1" x14ac:dyDescent="0.25">
      <c r="F117" s="112"/>
    </row>
    <row r="118" spans="6:6" s="13" customFormat="1" x14ac:dyDescent="0.25">
      <c r="F118" s="112"/>
    </row>
    <row r="119" spans="6:6" s="13" customFormat="1" x14ac:dyDescent="0.25">
      <c r="F119" s="112"/>
    </row>
    <row r="120" spans="6:6" s="13" customFormat="1" x14ac:dyDescent="0.25">
      <c r="F120" s="112"/>
    </row>
    <row r="121" spans="6:6" s="13" customFormat="1" x14ac:dyDescent="0.25">
      <c r="F121" s="112"/>
    </row>
    <row r="122" spans="6:6" s="13" customFormat="1" x14ac:dyDescent="0.25">
      <c r="F122" s="112"/>
    </row>
    <row r="123" spans="6:6" s="13" customFormat="1" x14ac:dyDescent="0.25">
      <c r="F123" s="112"/>
    </row>
    <row r="124" spans="6:6" s="13" customFormat="1" x14ac:dyDescent="0.25">
      <c r="F124" s="112"/>
    </row>
    <row r="125" spans="6:6" s="13" customFormat="1" x14ac:dyDescent="0.25">
      <c r="F125" s="112"/>
    </row>
    <row r="126" spans="6:6" s="13" customFormat="1" x14ac:dyDescent="0.25">
      <c r="F126" s="112"/>
    </row>
    <row r="127" spans="6:6" s="13" customFormat="1" x14ac:dyDescent="0.25">
      <c r="F127" s="112"/>
    </row>
    <row r="128" spans="6:6" s="13" customFormat="1" x14ac:dyDescent="0.25">
      <c r="F128" s="112"/>
    </row>
    <row r="129" spans="6:6" s="13" customFormat="1" x14ac:dyDescent="0.25">
      <c r="F129" s="112"/>
    </row>
    <row r="130" spans="6:6" s="13" customFormat="1" x14ac:dyDescent="0.25">
      <c r="F130" s="112"/>
    </row>
    <row r="131" spans="6:6" s="13" customFormat="1" x14ac:dyDescent="0.25">
      <c r="F131" s="112"/>
    </row>
    <row r="132" spans="6:6" s="13" customFormat="1" x14ac:dyDescent="0.25">
      <c r="F132" s="112"/>
    </row>
    <row r="133" spans="6:6" s="13" customFormat="1" x14ac:dyDescent="0.25">
      <c r="F133" s="112"/>
    </row>
    <row r="134" spans="6:6" s="13" customFormat="1" x14ac:dyDescent="0.25">
      <c r="F134" s="112"/>
    </row>
    <row r="135" spans="6:6" s="13" customFormat="1" x14ac:dyDescent="0.25">
      <c r="F135" s="112"/>
    </row>
    <row r="136" spans="6:6" s="13" customFormat="1" x14ac:dyDescent="0.25">
      <c r="F136" s="112"/>
    </row>
    <row r="137" spans="6:6" s="13" customFormat="1" x14ac:dyDescent="0.25">
      <c r="F137" s="112"/>
    </row>
    <row r="138" spans="6:6" s="13" customFormat="1" x14ac:dyDescent="0.25">
      <c r="F138" s="112"/>
    </row>
    <row r="139" spans="6:6" s="13" customFormat="1" x14ac:dyDescent="0.25">
      <c r="F139" s="112"/>
    </row>
    <row r="140" spans="6:6" s="13" customFormat="1" x14ac:dyDescent="0.25">
      <c r="F140" s="112"/>
    </row>
    <row r="141" spans="6:6" s="13" customFormat="1" x14ac:dyDescent="0.25">
      <c r="F141" s="112"/>
    </row>
    <row r="142" spans="6:6" s="13" customFormat="1" x14ac:dyDescent="0.25">
      <c r="F142" s="112"/>
    </row>
    <row r="143" spans="6:6" s="13" customFormat="1" x14ac:dyDescent="0.25">
      <c r="F143" s="112"/>
    </row>
    <row r="144" spans="6:6" s="13" customFormat="1" x14ac:dyDescent="0.25">
      <c r="F144" s="112"/>
    </row>
    <row r="145" spans="6:6" s="13" customFormat="1" x14ac:dyDescent="0.25">
      <c r="F145" s="112"/>
    </row>
    <row r="146" spans="6:6" s="13" customFormat="1" x14ac:dyDescent="0.25">
      <c r="F146" s="112"/>
    </row>
    <row r="147" spans="6:6" s="13" customFormat="1" x14ac:dyDescent="0.25">
      <c r="F147" s="112"/>
    </row>
    <row r="148" spans="6:6" s="13" customFormat="1" x14ac:dyDescent="0.25">
      <c r="F148" s="112"/>
    </row>
    <row r="149" spans="6:6" s="13" customFormat="1" x14ac:dyDescent="0.25">
      <c r="F149" s="112"/>
    </row>
    <row r="150" spans="6:6" s="13" customFormat="1" x14ac:dyDescent="0.25">
      <c r="F150" s="112"/>
    </row>
    <row r="151" spans="6:6" s="13" customFormat="1" x14ac:dyDescent="0.25">
      <c r="F151" s="112"/>
    </row>
    <row r="152" spans="6:6" s="13" customFormat="1" x14ac:dyDescent="0.25">
      <c r="F152" s="112"/>
    </row>
    <row r="153" spans="6:6" s="13" customFormat="1" x14ac:dyDescent="0.25">
      <c r="F153" s="112"/>
    </row>
    <row r="154" spans="6:6" s="13" customFormat="1" x14ac:dyDescent="0.25">
      <c r="F154" s="112"/>
    </row>
    <row r="155" spans="6:6" s="13" customFormat="1" x14ac:dyDescent="0.25">
      <c r="F155" s="112"/>
    </row>
    <row r="156" spans="6:6" s="13" customFormat="1" x14ac:dyDescent="0.25">
      <c r="F156" s="112"/>
    </row>
    <row r="157" spans="6:6" s="13" customFormat="1" x14ac:dyDescent="0.25">
      <c r="F157" s="112"/>
    </row>
    <row r="158" spans="6:6" s="13" customFormat="1" x14ac:dyDescent="0.25">
      <c r="F158" s="112"/>
    </row>
    <row r="159" spans="6:6" s="13" customFormat="1" x14ac:dyDescent="0.25">
      <c r="F159" s="112"/>
    </row>
    <row r="160" spans="6:6" s="13" customFormat="1" x14ac:dyDescent="0.25">
      <c r="F160" s="112"/>
    </row>
    <row r="161" spans="6:6" s="13" customFormat="1" x14ac:dyDescent="0.25">
      <c r="F161" s="112"/>
    </row>
    <row r="162" spans="6:6" s="13" customFormat="1" x14ac:dyDescent="0.25">
      <c r="F162" s="112"/>
    </row>
    <row r="163" spans="6:6" s="13" customFormat="1" x14ac:dyDescent="0.25">
      <c r="F163" s="112"/>
    </row>
    <row r="164" spans="6:6" s="13" customFormat="1" x14ac:dyDescent="0.25">
      <c r="F164" s="112"/>
    </row>
    <row r="165" spans="6:6" s="13" customFormat="1" x14ac:dyDescent="0.25">
      <c r="F165" s="112"/>
    </row>
    <row r="166" spans="6:6" s="13" customFormat="1" x14ac:dyDescent="0.25">
      <c r="F166" s="112"/>
    </row>
    <row r="167" spans="6:6" s="13" customFormat="1" x14ac:dyDescent="0.25">
      <c r="F167" s="112"/>
    </row>
    <row r="168" spans="6:6" s="13" customFormat="1" x14ac:dyDescent="0.25">
      <c r="F168" s="112"/>
    </row>
    <row r="169" spans="6:6" s="13" customFormat="1" x14ac:dyDescent="0.25">
      <c r="F169" s="112"/>
    </row>
    <row r="170" spans="6:6" s="13" customFormat="1" x14ac:dyDescent="0.25">
      <c r="F170" s="112"/>
    </row>
    <row r="171" spans="6:6" s="13" customFormat="1" x14ac:dyDescent="0.25">
      <c r="F171" s="112"/>
    </row>
    <row r="172" spans="6:6" s="13" customFormat="1" x14ac:dyDescent="0.25">
      <c r="F172" s="112"/>
    </row>
    <row r="173" spans="6:6" s="13" customFormat="1" x14ac:dyDescent="0.25">
      <c r="F173" s="112"/>
    </row>
    <row r="174" spans="6:6" s="13" customFormat="1" x14ac:dyDescent="0.25">
      <c r="F174" s="112"/>
    </row>
    <row r="175" spans="6:6" s="13" customFormat="1" x14ac:dyDescent="0.25">
      <c r="F175" s="112"/>
    </row>
    <row r="176" spans="6:6" s="13" customFormat="1" x14ac:dyDescent="0.25">
      <c r="F176" s="112"/>
    </row>
    <row r="177" spans="6:6" s="13" customFormat="1" x14ac:dyDescent="0.25">
      <c r="F177" s="112"/>
    </row>
    <row r="178" spans="6:6" s="13" customFormat="1" x14ac:dyDescent="0.25">
      <c r="F178" s="112"/>
    </row>
    <row r="179" spans="6:6" s="13" customFormat="1" x14ac:dyDescent="0.25">
      <c r="F179" s="112"/>
    </row>
    <row r="180" spans="6:6" s="13" customFormat="1" x14ac:dyDescent="0.25">
      <c r="F180" s="112"/>
    </row>
    <row r="181" spans="6:6" s="13" customFormat="1" x14ac:dyDescent="0.25">
      <c r="F181" s="112"/>
    </row>
    <row r="182" spans="6:6" s="13" customFormat="1" x14ac:dyDescent="0.25">
      <c r="F182" s="112"/>
    </row>
    <row r="183" spans="6:6" s="13" customFormat="1" x14ac:dyDescent="0.25">
      <c r="F183" s="112"/>
    </row>
    <row r="184" spans="6:6" s="13" customFormat="1" x14ac:dyDescent="0.25">
      <c r="F184" s="112"/>
    </row>
    <row r="185" spans="6:6" s="13" customFormat="1" x14ac:dyDescent="0.25">
      <c r="F185" s="112"/>
    </row>
    <row r="186" spans="6:6" s="13" customFormat="1" x14ac:dyDescent="0.25">
      <c r="F186" s="112"/>
    </row>
    <row r="187" spans="6:6" s="13" customFormat="1" x14ac:dyDescent="0.25">
      <c r="F187" s="112"/>
    </row>
    <row r="188" spans="6:6" s="13" customFormat="1" x14ac:dyDescent="0.25">
      <c r="F188" s="112"/>
    </row>
    <row r="189" spans="6:6" s="13" customFormat="1" x14ac:dyDescent="0.25">
      <c r="F189" s="112"/>
    </row>
    <row r="190" spans="6:6" s="13" customFormat="1" x14ac:dyDescent="0.25">
      <c r="F190" s="112"/>
    </row>
    <row r="191" spans="6:6" s="13" customFormat="1" x14ac:dyDescent="0.25">
      <c r="F191" s="112"/>
    </row>
    <row r="192" spans="6:6" s="13" customFormat="1" x14ac:dyDescent="0.25">
      <c r="F192" s="112"/>
    </row>
    <row r="193" spans="6:6" s="13" customFormat="1" x14ac:dyDescent="0.25">
      <c r="F193" s="112"/>
    </row>
    <row r="194" spans="6:6" s="13" customFormat="1" x14ac:dyDescent="0.25">
      <c r="F194" s="112"/>
    </row>
    <row r="195" spans="6:6" s="13" customFormat="1" x14ac:dyDescent="0.25">
      <c r="F195" s="112"/>
    </row>
    <row r="196" spans="6:6" s="13" customFormat="1" x14ac:dyDescent="0.25">
      <c r="F196" s="112"/>
    </row>
    <row r="197" spans="6:6" s="13" customFormat="1" x14ac:dyDescent="0.25">
      <c r="F197" s="112"/>
    </row>
    <row r="198" spans="6:6" s="13" customFormat="1" x14ac:dyDescent="0.25">
      <c r="F198" s="112"/>
    </row>
    <row r="199" spans="6:6" s="13" customFormat="1" x14ac:dyDescent="0.25">
      <c r="F199" s="112"/>
    </row>
    <row r="200" spans="6:6" s="13" customFormat="1" x14ac:dyDescent="0.25">
      <c r="F200" s="112"/>
    </row>
    <row r="201" spans="6:6" s="13" customFormat="1" x14ac:dyDescent="0.25">
      <c r="F201" s="112"/>
    </row>
    <row r="202" spans="6:6" s="13" customFormat="1" x14ac:dyDescent="0.25">
      <c r="F202" s="112"/>
    </row>
    <row r="203" spans="6:6" s="13" customFormat="1" x14ac:dyDescent="0.25">
      <c r="F203" s="112"/>
    </row>
    <row r="204" spans="6:6" s="13" customFormat="1" x14ac:dyDescent="0.25">
      <c r="F204" s="112"/>
    </row>
    <row r="205" spans="6:6" s="13" customFormat="1" x14ac:dyDescent="0.25">
      <c r="F205" s="112"/>
    </row>
    <row r="206" spans="6:6" s="13" customFormat="1" x14ac:dyDescent="0.25">
      <c r="F206" s="112"/>
    </row>
    <row r="207" spans="6:6" s="13" customFormat="1" x14ac:dyDescent="0.25">
      <c r="F207" s="112"/>
    </row>
    <row r="208" spans="6:6" s="13" customFormat="1" x14ac:dyDescent="0.25">
      <c r="F208" s="112"/>
    </row>
    <row r="209" spans="6:6" s="13" customFormat="1" x14ac:dyDescent="0.25">
      <c r="F209" s="112"/>
    </row>
    <row r="210" spans="6:6" s="13" customFormat="1" x14ac:dyDescent="0.25">
      <c r="F210" s="112"/>
    </row>
    <row r="211" spans="6:6" s="13" customFormat="1" x14ac:dyDescent="0.25">
      <c r="F211" s="112"/>
    </row>
    <row r="212" spans="6:6" s="13" customFormat="1" x14ac:dyDescent="0.25">
      <c r="F212" s="112"/>
    </row>
    <row r="213" spans="6:6" s="13" customFormat="1" x14ac:dyDescent="0.25">
      <c r="F213" s="112"/>
    </row>
    <row r="214" spans="6:6" s="13" customFormat="1" x14ac:dyDescent="0.25">
      <c r="F214" s="112"/>
    </row>
    <row r="215" spans="6:6" s="13" customFormat="1" x14ac:dyDescent="0.25">
      <c r="F215" s="112"/>
    </row>
    <row r="216" spans="6:6" s="13" customFormat="1" x14ac:dyDescent="0.25">
      <c r="F216" s="112"/>
    </row>
    <row r="217" spans="6:6" s="13" customFormat="1" x14ac:dyDescent="0.25">
      <c r="F217" s="112"/>
    </row>
    <row r="218" spans="6:6" s="13" customFormat="1" x14ac:dyDescent="0.25">
      <c r="F218" s="112"/>
    </row>
    <row r="219" spans="6:6" s="13" customFormat="1" x14ac:dyDescent="0.25">
      <c r="F219" s="112"/>
    </row>
    <row r="220" spans="6:6" s="13" customFormat="1" x14ac:dyDescent="0.25">
      <c r="F220" s="112"/>
    </row>
    <row r="221" spans="6:6" s="13" customFormat="1" x14ac:dyDescent="0.25">
      <c r="F221" s="112"/>
    </row>
    <row r="222" spans="6:6" s="13" customFormat="1" x14ac:dyDescent="0.25">
      <c r="F222" s="112"/>
    </row>
    <row r="223" spans="6:6" s="13" customFormat="1" x14ac:dyDescent="0.25">
      <c r="F223" s="112"/>
    </row>
    <row r="224" spans="6:6" s="13" customFormat="1" x14ac:dyDescent="0.25">
      <c r="F224" s="112"/>
    </row>
    <row r="225" spans="6:6" s="13" customFormat="1" x14ac:dyDescent="0.25">
      <c r="F225" s="112"/>
    </row>
    <row r="226" spans="6:6" s="13" customFormat="1" x14ac:dyDescent="0.25">
      <c r="F226" s="112"/>
    </row>
    <row r="227" spans="6:6" s="13" customFormat="1" x14ac:dyDescent="0.25">
      <c r="F227" s="112"/>
    </row>
    <row r="228" spans="6:6" s="13" customFormat="1" x14ac:dyDescent="0.25">
      <c r="F228" s="112"/>
    </row>
    <row r="229" spans="6:6" s="13" customFormat="1" x14ac:dyDescent="0.25">
      <c r="F229" s="112"/>
    </row>
    <row r="230" spans="6:6" s="13" customFormat="1" x14ac:dyDescent="0.25">
      <c r="F230" s="112"/>
    </row>
    <row r="231" spans="6:6" s="13" customFormat="1" x14ac:dyDescent="0.25">
      <c r="F231" s="112"/>
    </row>
    <row r="232" spans="6:6" s="13" customFormat="1" x14ac:dyDescent="0.25">
      <c r="F232" s="112"/>
    </row>
    <row r="233" spans="6:6" s="13" customFormat="1" x14ac:dyDescent="0.25">
      <c r="F233" s="112"/>
    </row>
    <row r="234" spans="6:6" s="13" customFormat="1" x14ac:dyDescent="0.25">
      <c r="F234" s="112"/>
    </row>
    <row r="235" spans="6:6" s="13" customFormat="1" x14ac:dyDescent="0.25">
      <c r="F235" s="112"/>
    </row>
    <row r="236" spans="6:6" s="13" customFormat="1" x14ac:dyDescent="0.25">
      <c r="F236" s="112"/>
    </row>
    <row r="237" spans="6:6" s="13" customFormat="1" x14ac:dyDescent="0.25">
      <c r="F237" s="112"/>
    </row>
    <row r="238" spans="6:6" s="13" customFormat="1" x14ac:dyDescent="0.25">
      <c r="F238" s="112"/>
    </row>
    <row r="239" spans="6:6" s="13" customFormat="1" x14ac:dyDescent="0.25">
      <c r="F239" s="112"/>
    </row>
    <row r="240" spans="6:6" s="13" customFormat="1" x14ac:dyDescent="0.25">
      <c r="F240" s="112"/>
    </row>
    <row r="241" spans="6:6" s="13" customFormat="1" x14ac:dyDescent="0.25">
      <c r="F241" s="112"/>
    </row>
    <row r="242" spans="6:6" s="13" customFormat="1" x14ac:dyDescent="0.25">
      <c r="F242" s="112"/>
    </row>
    <row r="243" spans="6:6" s="13" customFormat="1" x14ac:dyDescent="0.25">
      <c r="F243" s="112"/>
    </row>
    <row r="244" spans="6:6" s="13" customFormat="1" x14ac:dyDescent="0.25">
      <c r="F244" s="112"/>
    </row>
    <row r="245" spans="6:6" s="13" customFormat="1" x14ac:dyDescent="0.25">
      <c r="F245" s="112"/>
    </row>
    <row r="246" spans="6:6" s="13" customFormat="1" x14ac:dyDescent="0.25">
      <c r="F246" s="112"/>
    </row>
    <row r="247" spans="6:6" s="13" customFormat="1" x14ac:dyDescent="0.25">
      <c r="F247" s="112"/>
    </row>
    <row r="248" spans="6:6" s="13" customFormat="1" x14ac:dyDescent="0.25">
      <c r="F248" s="112"/>
    </row>
    <row r="249" spans="6:6" s="13" customFormat="1" x14ac:dyDescent="0.25">
      <c r="F249" s="112"/>
    </row>
    <row r="250" spans="6:6" s="13" customFormat="1" x14ac:dyDescent="0.25">
      <c r="F250" s="112"/>
    </row>
    <row r="251" spans="6:6" s="13" customFormat="1" x14ac:dyDescent="0.25">
      <c r="F251" s="112"/>
    </row>
    <row r="252" spans="6:6" s="13" customFormat="1" x14ac:dyDescent="0.25">
      <c r="F252" s="112"/>
    </row>
    <row r="253" spans="6:6" s="13" customFormat="1" x14ac:dyDescent="0.25">
      <c r="F253" s="112"/>
    </row>
    <row r="254" spans="6:6" s="13" customFormat="1" x14ac:dyDescent="0.25">
      <c r="F254" s="112"/>
    </row>
    <row r="255" spans="6:6" s="13" customFormat="1" x14ac:dyDescent="0.25">
      <c r="F255" s="112"/>
    </row>
    <row r="256" spans="6:6" s="13" customFormat="1" x14ac:dyDescent="0.25">
      <c r="F256" s="112"/>
    </row>
    <row r="257" spans="6:6" s="13" customFormat="1" x14ac:dyDescent="0.25">
      <c r="F257" s="112"/>
    </row>
    <row r="258" spans="6:6" s="13" customFormat="1" x14ac:dyDescent="0.25">
      <c r="F258" s="112"/>
    </row>
    <row r="259" spans="6:6" s="13" customFormat="1" x14ac:dyDescent="0.25">
      <c r="F259" s="112"/>
    </row>
    <row r="260" spans="6:6" s="13" customFormat="1" x14ac:dyDescent="0.25">
      <c r="F260" s="112"/>
    </row>
    <row r="261" spans="6:6" s="13" customFormat="1" x14ac:dyDescent="0.25">
      <c r="F261" s="112"/>
    </row>
    <row r="262" spans="6:6" s="13" customFormat="1" x14ac:dyDescent="0.25">
      <c r="F262" s="112"/>
    </row>
    <row r="263" spans="6:6" s="13" customFormat="1" x14ac:dyDescent="0.25">
      <c r="F263" s="112"/>
    </row>
    <row r="264" spans="6:6" s="13" customFormat="1" x14ac:dyDescent="0.25">
      <c r="F264" s="112"/>
    </row>
    <row r="265" spans="6:6" s="13" customFormat="1" x14ac:dyDescent="0.25">
      <c r="F265" s="112"/>
    </row>
    <row r="266" spans="6:6" s="13" customFormat="1" x14ac:dyDescent="0.25">
      <c r="F266" s="112"/>
    </row>
    <row r="267" spans="6:6" s="13" customFormat="1" x14ac:dyDescent="0.25">
      <c r="F267" s="112"/>
    </row>
    <row r="268" spans="6:6" s="13" customFormat="1" x14ac:dyDescent="0.25">
      <c r="F268" s="112"/>
    </row>
    <row r="269" spans="6:6" s="13" customFormat="1" x14ac:dyDescent="0.25">
      <c r="F269" s="112"/>
    </row>
    <row r="270" spans="6:6" s="13" customFormat="1" x14ac:dyDescent="0.25">
      <c r="F270" s="112"/>
    </row>
    <row r="271" spans="6:6" s="13" customFormat="1" x14ac:dyDescent="0.25">
      <c r="F271" s="112"/>
    </row>
    <row r="272" spans="6:6" s="13" customFormat="1" x14ac:dyDescent="0.25">
      <c r="F272" s="112"/>
    </row>
    <row r="273" spans="6:6" s="13" customFormat="1" x14ac:dyDescent="0.25">
      <c r="F273" s="112"/>
    </row>
    <row r="274" spans="6:6" s="13" customFormat="1" x14ac:dyDescent="0.25">
      <c r="F274" s="112"/>
    </row>
    <row r="275" spans="6:6" s="13" customFormat="1" x14ac:dyDescent="0.25">
      <c r="F275" s="112"/>
    </row>
    <row r="276" spans="6:6" s="13" customFormat="1" x14ac:dyDescent="0.25">
      <c r="F276" s="112"/>
    </row>
    <row r="277" spans="6:6" s="13" customFormat="1" x14ac:dyDescent="0.25">
      <c r="F277" s="112"/>
    </row>
    <row r="278" spans="6:6" s="13" customFormat="1" x14ac:dyDescent="0.25">
      <c r="F278" s="112"/>
    </row>
    <row r="279" spans="6:6" s="13" customFormat="1" x14ac:dyDescent="0.25">
      <c r="F279" s="112"/>
    </row>
    <row r="280" spans="6:6" s="13" customFormat="1" x14ac:dyDescent="0.25">
      <c r="F280" s="112"/>
    </row>
    <row r="281" spans="6:6" s="13" customFormat="1" x14ac:dyDescent="0.25">
      <c r="F281" s="112"/>
    </row>
    <row r="282" spans="6:6" s="13" customFormat="1" x14ac:dyDescent="0.25">
      <c r="F282" s="112"/>
    </row>
    <row r="283" spans="6:6" s="13" customFormat="1" x14ac:dyDescent="0.25">
      <c r="F283" s="112"/>
    </row>
    <row r="284" spans="6:6" s="13" customFormat="1" x14ac:dyDescent="0.25">
      <c r="F284" s="112"/>
    </row>
    <row r="285" spans="6:6" s="13" customFormat="1" x14ac:dyDescent="0.25">
      <c r="F285" s="112"/>
    </row>
    <row r="286" spans="6:6" s="13" customFormat="1" x14ac:dyDescent="0.25">
      <c r="F286" s="112"/>
    </row>
    <row r="287" spans="6:6" s="13" customFormat="1" x14ac:dyDescent="0.25">
      <c r="F287" s="112"/>
    </row>
    <row r="288" spans="6:6" s="13" customFormat="1" x14ac:dyDescent="0.25">
      <c r="F288" s="112"/>
    </row>
    <row r="289" spans="6:6" s="13" customFormat="1" x14ac:dyDescent="0.25">
      <c r="F289" s="112"/>
    </row>
    <row r="290" spans="6:6" s="13" customFormat="1" x14ac:dyDescent="0.25">
      <c r="F290" s="112"/>
    </row>
    <row r="291" spans="6:6" s="13" customFormat="1" x14ac:dyDescent="0.25">
      <c r="F291" s="112"/>
    </row>
    <row r="292" spans="6:6" s="13" customFormat="1" x14ac:dyDescent="0.25">
      <c r="F292" s="112"/>
    </row>
    <row r="293" spans="6:6" s="13" customFormat="1" x14ac:dyDescent="0.25">
      <c r="F293" s="112"/>
    </row>
    <row r="294" spans="6:6" s="13" customFormat="1" x14ac:dyDescent="0.25">
      <c r="F294" s="112"/>
    </row>
    <row r="295" spans="6:6" s="13" customFormat="1" x14ac:dyDescent="0.25">
      <c r="F295" s="112"/>
    </row>
    <row r="296" spans="6:6" s="13" customFormat="1" x14ac:dyDescent="0.25">
      <c r="F296" s="112"/>
    </row>
    <row r="297" spans="6:6" s="13" customFormat="1" x14ac:dyDescent="0.25">
      <c r="F297" s="112"/>
    </row>
    <row r="298" spans="6:6" s="13" customFormat="1" x14ac:dyDescent="0.25">
      <c r="F298" s="112"/>
    </row>
    <row r="299" spans="6:6" s="13" customFormat="1" x14ac:dyDescent="0.25">
      <c r="F299" s="112"/>
    </row>
    <row r="300" spans="6:6" s="13" customFormat="1" x14ac:dyDescent="0.25">
      <c r="F300" s="112"/>
    </row>
    <row r="301" spans="6:6" s="13" customFormat="1" x14ac:dyDescent="0.25">
      <c r="F301" s="112"/>
    </row>
    <row r="302" spans="6:6" s="13" customFormat="1" x14ac:dyDescent="0.25">
      <c r="F302" s="112"/>
    </row>
    <row r="303" spans="6:6" s="13" customFormat="1" x14ac:dyDescent="0.25">
      <c r="F303" s="112"/>
    </row>
    <row r="304" spans="6:6" s="13" customFormat="1" x14ac:dyDescent="0.25">
      <c r="F304" s="112"/>
    </row>
    <row r="305" spans="6:6" s="13" customFormat="1" x14ac:dyDescent="0.25">
      <c r="F305" s="112"/>
    </row>
    <row r="306" spans="6:6" s="13" customFormat="1" x14ac:dyDescent="0.25">
      <c r="F306" s="112"/>
    </row>
    <row r="307" spans="6:6" s="13" customFormat="1" x14ac:dyDescent="0.25">
      <c r="F307" s="112"/>
    </row>
    <row r="308" spans="6:6" s="13" customFormat="1" x14ac:dyDescent="0.25">
      <c r="F308" s="112"/>
    </row>
    <row r="309" spans="6:6" s="13" customFormat="1" x14ac:dyDescent="0.25">
      <c r="F309" s="112"/>
    </row>
    <row r="310" spans="6:6" s="13" customFormat="1" x14ac:dyDescent="0.25">
      <c r="F310" s="112"/>
    </row>
    <row r="311" spans="6:6" s="13" customFormat="1" x14ac:dyDescent="0.25">
      <c r="F311" s="112"/>
    </row>
    <row r="312" spans="6:6" s="13" customFormat="1" x14ac:dyDescent="0.25">
      <c r="F312" s="112"/>
    </row>
    <row r="313" spans="6:6" s="13" customFormat="1" x14ac:dyDescent="0.25">
      <c r="F313" s="112"/>
    </row>
    <row r="314" spans="6:6" s="13" customFormat="1" x14ac:dyDescent="0.25">
      <c r="F314" s="112"/>
    </row>
    <row r="315" spans="6:6" s="13" customFormat="1" x14ac:dyDescent="0.25">
      <c r="F315" s="112"/>
    </row>
    <row r="316" spans="6:6" s="13" customFormat="1" x14ac:dyDescent="0.25">
      <c r="F316" s="112"/>
    </row>
    <row r="317" spans="6:6" s="13" customFormat="1" x14ac:dyDescent="0.25">
      <c r="F317" s="112"/>
    </row>
    <row r="318" spans="6:6" s="13" customFormat="1" x14ac:dyDescent="0.25">
      <c r="F318" s="112"/>
    </row>
    <row r="319" spans="6:6" s="13" customFormat="1" x14ac:dyDescent="0.25">
      <c r="F319" s="112"/>
    </row>
    <row r="320" spans="6:6" s="13" customFormat="1" x14ac:dyDescent="0.25">
      <c r="F320" s="112"/>
    </row>
    <row r="321" spans="6:6" s="13" customFormat="1" x14ac:dyDescent="0.25">
      <c r="F321" s="112"/>
    </row>
    <row r="322" spans="6:6" s="13" customFormat="1" x14ac:dyDescent="0.25">
      <c r="F322" s="112"/>
    </row>
    <row r="323" spans="6:6" s="13" customFormat="1" x14ac:dyDescent="0.25">
      <c r="F323" s="112"/>
    </row>
    <row r="324" spans="6:6" s="13" customFormat="1" x14ac:dyDescent="0.25">
      <c r="F324" s="112"/>
    </row>
    <row r="325" spans="6:6" s="13" customFormat="1" x14ac:dyDescent="0.25">
      <c r="F325" s="112"/>
    </row>
    <row r="326" spans="6:6" s="13" customFormat="1" x14ac:dyDescent="0.25">
      <c r="F326" s="112"/>
    </row>
    <row r="327" spans="6:6" s="13" customFormat="1" x14ac:dyDescent="0.25">
      <c r="F327" s="112"/>
    </row>
    <row r="328" spans="6:6" s="13" customFormat="1" x14ac:dyDescent="0.25">
      <c r="F328" s="112"/>
    </row>
    <row r="329" spans="6:6" s="13" customFormat="1" x14ac:dyDescent="0.25">
      <c r="F329" s="112"/>
    </row>
    <row r="330" spans="6:6" s="13" customFormat="1" x14ac:dyDescent="0.25">
      <c r="F330" s="112"/>
    </row>
    <row r="331" spans="6:6" s="13" customFormat="1" x14ac:dyDescent="0.25">
      <c r="F331" s="112"/>
    </row>
    <row r="332" spans="6:6" s="13" customFormat="1" x14ac:dyDescent="0.25">
      <c r="F332" s="112"/>
    </row>
  </sheetData>
  <sheetProtection algorithmName="SHA-512" hashValue="hAqQACT/KU+i3d0a6lLvcP0N7Q6J8yhHrLJAVzZxXWwHn7IdOHVkd2SvdEcRuXfU/+ZjcfHDNBwUCYbCJklStg==" saltValue="+7f6mgjQprgoyvspYOcTNQ==" spinCount="100000" sheet="1" formatColumns="0" formatRows="0"/>
  <mergeCells count="11">
    <mergeCell ref="A32:E32"/>
    <mergeCell ref="A26:C26"/>
    <mergeCell ref="A30:C30"/>
    <mergeCell ref="A27:C27"/>
    <mergeCell ref="A29:C29"/>
    <mergeCell ref="A28:C28"/>
    <mergeCell ref="B8:E8"/>
    <mergeCell ref="B9:E9"/>
    <mergeCell ref="A4:E4"/>
    <mergeCell ref="A24:C24"/>
    <mergeCell ref="A25:C25"/>
  </mergeCells>
  <conditionalFormatting sqref="B8:E9">
    <cfRule type="containsText" dxfId="4" priority="8" operator="containsText" text="Insertar en la ">
      <formula>NOT(ISERROR(SEARCH("Insertar en la ",B8)))</formula>
    </cfRule>
  </conditionalFormatting>
  <conditionalFormatting sqref="E24:E26">
    <cfRule type="containsText" dxfId="3" priority="7" operator="containsText" text="Comprobar con el resto de socios, cumplimiento de esta condición">
      <formula>NOT(ISERROR(SEARCH("Comprobar con el resto de socios, cumplimiento de esta condición",E24)))</formula>
    </cfRule>
  </conditionalFormatting>
  <conditionalFormatting sqref="F11:F20">
    <cfRule type="notContainsBlanks" dxfId="2" priority="10">
      <formula>LEN(TRIM(F11))&gt;0</formula>
    </cfRule>
  </conditionalFormatting>
  <conditionalFormatting sqref="E27">
    <cfRule type="containsText" dxfId="1" priority="3" operator="containsText" text="No cumple">
      <formula>NOT(ISERROR(SEARCH("No cumple",E27)))</formula>
    </cfRule>
  </conditionalFormatting>
  <conditionalFormatting sqref="E28:E30">
    <cfRule type="containsText" dxfId="0" priority="2" operator="containsText" text="Limitado">
      <formula>NOT(ISERROR(SEARCH("Limitado",E28)))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6" orientation="landscape" r:id="rId1"/>
  <headerFooter scaleWithDoc="0">
    <oddFooter>&amp;L&amp;A&amp;R&amp;P/&amp;N</oddFooter>
  </headerFooter>
  <ignoredErrors>
    <ignoredError sqref="E1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21"/>
  <sheetViews>
    <sheetView tabSelected="1" zoomScale="85" zoomScaleNormal="85" zoomScalePageLayoutView="80" workbookViewId="0">
      <selection activeCell="B8" sqref="B8:K8"/>
    </sheetView>
  </sheetViews>
  <sheetFormatPr baseColWidth="10" defaultRowHeight="15" x14ac:dyDescent="0.25"/>
  <cols>
    <col min="1" max="1" width="36.85546875" customWidth="1"/>
    <col min="2" max="2" width="25.28515625" customWidth="1"/>
    <col min="3" max="3" width="7.5703125" customWidth="1"/>
    <col min="4" max="5" width="7.7109375" customWidth="1"/>
    <col min="6" max="6" width="9.5703125" customWidth="1"/>
    <col min="7" max="7" width="12.5703125" customWidth="1"/>
    <col min="8" max="8" width="12.85546875" customWidth="1"/>
    <col min="9" max="10" width="11.7109375" customWidth="1"/>
    <col min="11" max="11" width="16.42578125" style="95" bestFit="1" customWidth="1"/>
    <col min="12" max="14" width="11.42578125" style="13"/>
    <col min="15" max="15" width="9.42578125" style="13" bestFit="1" customWidth="1"/>
    <col min="16" max="32" width="11.42578125" style="13"/>
  </cols>
  <sheetData>
    <row r="1" spans="1:15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89"/>
    </row>
    <row r="2" spans="1:15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89"/>
    </row>
    <row r="3" spans="1:15" ht="23.25" x14ac:dyDescent="0.35">
      <c r="A3" s="129" t="s">
        <v>0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</row>
    <row r="4" spans="1:15" ht="23.25" customHeight="1" x14ac:dyDescent="0.35">
      <c r="A4" s="129" t="s">
        <v>42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</row>
    <row r="5" spans="1:15" ht="15.75" thickBot="1" x14ac:dyDescent="0.3">
      <c r="A5" s="13"/>
      <c r="B5" s="13"/>
      <c r="C5" s="13"/>
      <c r="D5" s="13"/>
      <c r="E5" s="13"/>
      <c r="F5" s="13"/>
      <c r="G5" s="13"/>
      <c r="H5" s="13"/>
      <c r="I5" s="13"/>
      <c r="J5" s="13"/>
      <c r="K5" s="89"/>
    </row>
    <row r="6" spans="1:15" ht="15.75" thickBot="1" x14ac:dyDescent="0.3">
      <c r="A6" s="28" t="s">
        <v>1</v>
      </c>
      <c r="B6" s="131" t="s">
        <v>71</v>
      </c>
      <c r="C6" s="131"/>
      <c r="D6" s="131"/>
      <c r="E6" s="131"/>
      <c r="F6" s="131"/>
      <c r="G6" s="131"/>
      <c r="H6" s="131"/>
      <c r="I6" s="131"/>
      <c r="J6" s="131"/>
      <c r="K6" s="132"/>
    </row>
    <row r="7" spans="1:15" ht="15.75" thickBot="1" x14ac:dyDescent="0.3">
      <c r="A7" s="22"/>
      <c r="B7" s="13"/>
      <c r="C7" s="13"/>
      <c r="D7" s="13"/>
      <c r="E7" s="13"/>
      <c r="F7" s="13"/>
      <c r="G7" s="13"/>
      <c r="H7" s="13"/>
      <c r="I7" s="13"/>
      <c r="J7" s="13"/>
      <c r="K7" s="89"/>
    </row>
    <row r="8" spans="1:15" ht="15.75" thickBot="1" x14ac:dyDescent="0.3">
      <c r="A8" s="28" t="s">
        <v>2</v>
      </c>
      <c r="B8" s="133"/>
      <c r="C8" s="133"/>
      <c r="D8" s="133"/>
      <c r="E8" s="133"/>
      <c r="F8" s="133"/>
      <c r="G8" s="133"/>
      <c r="H8" s="133"/>
      <c r="I8" s="133"/>
      <c r="J8" s="133"/>
      <c r="K8" s="134"/>
    </row>
    <row r="9" spans="1:15" ht="15.75" thickBot="1" x14ac:dyDescent="0.3">
      <c r="A9" s="28" t="s">
        <v>21</v>
      </c>
      <c r="B9" s="133"/>
      <c r="C9" s="133"/>
      <c r="D9" s="133"/>
      <c r="E9" s="133"/>
      <c r="F9" s="133"/>
      <c r="G9" s="133"/>
      <c r="H9" s="133"/>
      <c r="I9" s="133"/>
      <c r="J9" s="133"/>
      <c r="K9" s="134"/>
    </row>
    <row r="10" spans="1:15" x14ac:dyDescent="0.2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89"/>
      <c r="N10" s="22"/>
    </row>
    <row r="11" spans="1:15" ht="60" x14ac:dyDescent="0.25">
      <c r="A11" s="1" t="s">
        <v>4</v>
      </c>
      <c r="B11" s="1" t="s">
        <v>5</v>
      </c>
      <c r="C11" s="2" t="s">
        <v>28</v>
      </c>
      <c r="D11" s="2" t="s">
        <v>31</v>
      </c>
      <c r="E11" s="2" t="s">
        <v>47</v>
      </c>
      <c r="F11" s="2" t="s">
        <v>24</v>
      </c>
      <c r="G11" s="26" t="s">
        <v>62</v>
      </c>
      <c r="H11" s="26" t="s">
        <v>27</v>
      </c>
      <c r="I11" s="26" t="s">
        <v>32</v>
      </c>
      <c r="J11" s="26" t="s">
        <v>48</v>
      </c>
      <c r="K11" s="26" t="s">
        <v>6</v>
      </c>
    </row>
    <row r="12" spans="1:15" x14ac:dyDescent="0.25">
      <c r="A12" s="69"/>
      <c r="B12" s="69"/>
      <c r="C12" s="72"/>
      <c r="D12" s="72"/>
      <c r="E12" s="72"/>
      <c r="F12" s="86"/>
      <c r="G12" s="43">
        <f>IF($F12&gt;50,50,$F12)</f>
        <v>0</v>
      </c>
      <c r="H12" s="43">
        <f>IF($G12&gt;50,"-",C12*$G12)</f>
        <v>0</v>
      </c>
      <c r="I12" s="43">
        <f>IF($G12&gt;50,"-",D12*$G12)</f>
        <v>0</v>
      </c>
      <c r="J12" s="43">
        <f>IF($G12&gt;50,"-",E12*$G12)</f>
        <v>0</v>
      </c>
      <c r="K12" s="90">
        <f>SUM(H12:J12)</f>
        <v>0</v>
      </c>
      <c r="M12" s="24"/>
      <c r="N12" s="24"/>
    </row>
    <row r="13" spans="1:15" x14ac:dyDescent="0.25">
      <c r="A13" s="70"/>
      <c r="B13" s="70"/>
      <c r="C13" s="73"/>
      <c r="D13" s="73"/>
      <c r="E13" s="73"/>
      <c r="F13" s="86"/>
      <c r="G13" s="43">
        <f t="shared" ref="G13:G29" si="0">IF($F13&gt;50,50,$F13)</f>
        <v>0</v>
      </c>
      <c r="H13" s="43">
        <f t="shared" ref="H13:H29" si="1">IF($G13&gt;50,"-",C13*$G13)</f>
        <v>0</v>
      </c>
      <c r="I13" s="43">
        <f t="shared" ref="I13:I29" si="2">IF($G13&gt;50,"-",D13*$G13)</f>
        <v>0</v>
      </c>
      <c r="J13" s="43">
        <f t="shared" ref="J13:J29" si="3">IF($G13&gt;50,"-",E13*$G13)</f>
        <v>0</v>
      </c>
      <c r="K13" s="90">
        <f>SUM(H13:J13)</f>
        <v>0</v>
      </c>
      <c r="M13" s="24"/>
      <c r="N13" s="24"/>
      <c r="O13" s="24"/>
    </row>
    <row r="14" spans="1:15" x14ac:dyDescent="0.25">
      <c r="A14" s="70"/>
      <c r="B14" s="70"/>
      <c r="C14" s="73"/>
      <c r="D14" s="73"/>
      <c r="E14" s="73"/>
      <c r="F14" s="86"/>
      <c r="G14" s="43">
        <f t="shared" si="0"/>
        <v>0</v>
      </c>
      <c r="H14" s="43">
        <f t="shared" si="1"/>
        <v>0</v>
      </c>
      <c r="I14" s="43">
        <f t="shared" si="2"/>
        <v>0</v>
      </c>
      <c r="J14" s="43">
        <f t="shared" si="3"/>
        <v>0</v>
      </c>
      <c r="K14" s="90">
        <f t="shared" ref="K14:K29" si="4">SUM(H14:J14)</f>
        <v>0</v>
      </c>
      <c r="M14" s="24"/>
      <c r="N14" s="24"/>
      <c r="O14" s="24"/>
    </row>
    <row r="15" spans="1:15" x14ac:dyDescent="0.25">
      <c r="A15" s="70"/>
      <c r="B15" s="70"/>
      <c r="C15" s="73"/>
      <c r="D15" s="73"/>
      <c r="E15" s="73"/>
      <c r="F15" s="86"/>
      <c r="G15" s="43">
        <f t="shared" si="0"/>
        <v>0</v>
      </c>
      <c r="H15" s="43">
        <f t="shared" si="1"/>
        <v>0</v>
      </c>
      <c r="I15" s="43">
        <f t="shared" si="2"/>
        <v>0</v>
      </c>
      <c r="J15" s="43">
        <f t="shared" si="3"/>
        <v>0</v>
      </c>
      <c r="K15" s="90">
        <f t="shared" si="4"/>
        <v>0</v>
      </c>
      <c r="M15" s="24"/>
      <c r="N15" s="24"/>
      <c r="O15" s="24"/>
    </row>
    <row r="16" spans="1:15" x14ac:dyDescent="0.25">
      <c r="A16" s="70"/>
      <c r="B16" s="70"/>
      <c r="C16" s="73"/>
      <c r="D16" s="73"/>
      <c r="E16" s="73"/>
      <c r="F16" s="86"/>
      <c r="G16" s="43">
        <f t="shared" si="0"/>
        <v>0</v>
      </c>
      <c r="H16" s="43">
        <f t="shared" si="1"/>
        <v>0</v>
      </c>
      <c r="I16" s="43">
        <f t="shared" si="2"/>
        <v>0</v>
      </c>
      <c r="J16" s="43">
        <f t="shared" si="3"/>
        <v>0</v>
      </c>
      <c r="K16" s="90">
        <f t="shared" si="4"/>
        <v>0</v>
      </c>
      <c r="M16" s="24"/>
      <c r="N16" s="24"/>
      <c r="O16" s="24"/>
    </row>
    <row r="17" spans="1:15" x14ac:dyDescent="0.25">
      <c r="A17" s="70"/>
      <c r="B17" s="70"/>
      <c r="C17" s="73"/>
      <c r="D17" s="73"/>
      <c r="E17" s="73"/>
      <c r="F17" s="74"/>
      <c r="G17" s="43">
        <f t="shared" si="0"/>
        <v>0</v>
      </c>
      <c r="H17" s="43">
        <f t="shared" si="1"/>
        <v>0</v>
      </c>
      <c r="I17" s="43">
        <f t="shared" si="2"/>
        <v>0</v>
      </c>
      <c r="J17" s="43">
        <f t="shared" si="3"/>
        <v>0</v>
      </c>
      <c r="K17" s="90">
        <f t="shared" si="4"/>
        <v>0</v>
      </c>
      <c r="M17" s="24"/>
      <c r="N17" s="24"/>
      <c r="O17" s="24"/>
    </row>
    <row r="18" spans="1:15" x14ac:dyDescent="0.25">
      <c r="A18" s="70"/>
      <c r="B18" s="70"/>
      <c r="C18" s="73"/>
      <c r="D18" s="73"/>
      <c r="E18" s="73"/>
      <c r="F18" s="74"/>
      <c r="G18" s="43">
        <f t="shared" si="0"/>
        <v>0</v>
      </c>
      <c r="H18" s="43">
        <f t="shared" si="1"/>
        <v>0</v>
      </c>
      <c r="I18" s="43">
        <f t="shared" si="2"/>
        <v>0</v>
      </c>
      <c r="J18" s="43">
        <f t="shared" si="3"/>
        <v>0</v>
      </c>
      <c r="K18" s="90">
        <f t="shared" si="4"/>
        <v>0</v>
      </c>
      <c r="M18" s="24"/>
      <c r="N18" s="24"/>
      <c r="O18" s="24"/>
    </row>
    <row r="19" spans="1:15" x14ac:dyDescent="0.25">
      <c r="A19" s="70"/>
      <c r="B19" s="70"/>
      <c r="C19" s="73"/>
      <c r="D19" s="73"/>
      <c r="E19" s="73"/>
      <c r="F19" s="74"/>
      <c r="G19" s="43">
        <f t="shared" si="0"/>
        <v>0</v>
      </c>
      <c r="H19" s="43">
        <f t="shared" si="1"/>
        <v>0</v>
      </c>
      <c r="I19" s="43">
        <f t="shared" si="2"/>
        <v>0</v>
      </c>
      <c r="J19" s="43">
        <f t="shared" si="3"/>
        <v>0</v>
      </c>
      <c r="K19" s="90">
        <f t="shared" si="4"/>
        <v>0</v>
      </c>
      <c r="M19" s="24"/>
      <c r="N19" s="24"/>
      <c r="O19" s="24"/>
    </row>
    <row r="20" spans="1:15" x14ac:dyDescent="0.25">
      <c r="A20" s="70"/>
      <c r="B20" s="70"/>
      <c r="C20" s="73"/>
      <c r="D20" s="73"/>
      <c r="E20" s="73"/>
      <c r="F20" s="74"/>
      <c r="G20" s="43">
        <f t="shared" si="0"/>
        <v>0</v>
      </c>
      <c r="H20" s="43">
        <f t="shared" si="1"/>
        <v>0</v>
      </c>
      <c r="I20" s="43">
        <f t="shared" si="2"/>
        <v>0</v>
      </c>
      <c r="J20" s="43">
        <f t="shared" si="3"/>
        <v>0</v>
      </c>
      <c r="K20" s="90">
        <f t="shared" si="4"/>
        <v>0</v>
      </c>
      <c r="M20" s="24"/>
      <c r="N20" s="24"/>
      <c r="O20" s="24"/>
    </row>
    <row r="21" spans="1:15" x14ac:dyDescent="0.25">
      <c r="A21" s="70"/>
      <c r="B21" s="70"/>
      <c r="C21" s="73"/>
      <c r="D21" s="73"/>
      <c r="E21" s="73"/>
      <c r="F21" s="74"/>
      <c r="G21" s="43">
        <f t="shared" si="0"/>
        <v>0</v>
      </c>
      <c r="H21" s="43">
        <f t="shared" si="1"/>
        <v>0</v>
      </c>
      <c r="I21" s="43">
        <f t="shared" si="2"/>
        <v>0</v>
      </c>
      <c r="J21" s="43">
        <f t="shared" si="3"/>
        <v>0</v>
      </c>
      <c r="K21" s="90">
        <f t="shared" si="4"/>
        <v>0</v>
      </c>
      <c r="M21" s="24"/>
      <c r="N21" s="24"/>
      <c r="O21" s="24"/>
    </row>
    <row r="22" spans="1:15" x14ac:dyDescent="0.25">
      <c r="A22" s="70"/>
      <c r="B22" s="70"/>
      <c r="C22" s="73"/>
      <c r="D22" s="73"/>
      <c r="E22" s="73"/>
      <c r="F22" s="74"/>
      <c r="G22" s="43">
        <f t="shared" si="0"/>
        <v>0</v>
      </c>
      <c r="H22" s="43">
        <f t="shared" si="1"/>
        <v>0</v>
      </c>
      <c r="I22" s="43">
        <f t="shared" si="2"/>
        <v>0</v>
      </c>
      <c r="J22" s="43">
        <f t="shared" si="3"/>
        <v>0</v>
      </c>
      <c r="K22" s="90">
        <f t="shared" si="4"/>
        <v>0</v>
      </c>
      <c r="M22" s="24"/>
      <c r="N22" s="24"/>
      <c r="O22" s="24"/>
    </row>
    <row r="23" spans="1:15" x14ac:dyDescent="0.25">
      <c r="A23" s="70"/>
      <c r="B23" s="70"/>
      <c r="C23" s="73"/>
      <c r="D23" s="73"/>
      <c r="E23" s="73"/>
      <c r="F23" s="74"/>
      <c r="G23" s="43">
        <f t="shared" si="0"/>
        <v>0</v>
      </c>
      <c r="H23" s="43">
        <f t="shared" si="1"/>
        <v>0</v>
      </c>
      <c r="I23" s="43">
        <f t="shared" si="2"/>
        <v>0</v>
      </c>
      <c r="J23" s="43">
        <f t="shared" si="3"/>
        <v>0</v>
      </c>
      <c r="K23" s="90">
        <f t="shared" si="4"/>
        <v>0</v>
      </c>
      <c r="M23" s="24"/>
      <c r="N23" s="24"/>
      <c r="O23" s="24"/>
    </row>
    <row r="24" spans="1:15" x14ac:dyDescent="0.25">
      <c r="A24" s="70"/>
      <c r="B24" s="70"/>
      <c r="C24" s="73"/>
      <c r="D24" s="73"/>
      <c r="E24" s="73"/>
      <c r="F24" s="74"/>
      <c r="G24" s="43">
        <f t="shared" si="0"/>
        <v>0</v>
      </c>
      <c r="H24" s="43">
        <f t="shared" si="1"/>
        <v>0</v>
      </c>
      <c r="I24" s="43">
        <f t="shared" si="2"/>
        <v>0</v>
      </c>
      <c r="J24" s="43">
        <f t="shared" si="3"/>
        <v>0</v>
      </c>
      <c r="K24" s="90">
        <f t="shared" si="4"/>
        <v>0</v>
      </c>
      <c r="M24" s="24"/>
      <c r="N24" s="24"/>
      <c r="O24" s="24"/>
    </row>
    <row r="25" spans="1:15" x14ac:dyDescent="0.25">
      <c r="A25" s="70"/>
      <c r="B25" s="70"/>
      <c r="C25" s="73"/>
      <c r="D25" s="73"/>
      <c r="E25" s="73"/>
      <c r="F25" s="74"/>
      <c r="G25" s="43">
        <f t="shared" si="0"/>
        <v>0</v>
      </c>
      <c r="H25" s="43">
        <f t="shared" si="1"/>
        <v>0</v>
      </c>
      <c r="I25" s="43">
        <f t="shared" si="2"/>
        <v>0</v>
      </c>
      <c r="J25" s="43">
        <f t="shared" si="3"/>
        <v>0</v>
      </c>
      <c r="K25" s="90">
        <f t="shared" si="4"/>
        <v>0</v>
      </c>
      <c r="M25" s="24"/>
      <c r="N25" s="24"/>
      <c r="O25" s="24"/>
    </row>
    <row r="26" spans="1:15" x14ac:dyDescent="0.25">
      <c r="A26" s="70"/>
      <c r="B26" s="70"/>
      <c r="C26" s="73"/>
      <c r="D26" s="73"/>
      <c r="E26" s="73"/>
      <c r="F26" s="74"/>
      <c r="G26" s="43">
        <f t="shared" si="0"/>
        <v>0</v>
      </c>
      <c r="H26" s="43">
        <f t="shared" si="1"/>
        <v>0</v>
      </c>
      <c r="I26" s="43">
        <f t="shared" si="2"/>
        <v>0</v>
      </c>
      <c r="J26" s="43">
        <f t="shared" si="3"/>
        <v>0</v>
      </c>
      <c r="K26" s="90">
        <f t="shared" si="4"/>
        <v>0</v>
      </c>
      <c r="M26" s="24"/>
      <c r="N26" s="24"/>
      <c r="O26" s="24"/>
    </row>
    <row r="27" spans="1:15" x14ac:dyDescent="0.25">
      <c r="A27" s="70"/>
      <c r="B27" s="70"/>
      <c r="C27" s="73"/>
      <c r="D27" s="73"/>
      <c r="E27" s="73"/>
      <c r="F27" s="74"/>
      <c r="G27" s="43">
        <f t="shared" si="0"/>
        <v>0</v>
      </c>
      <c r="H27" s="43">
        <f t="shared" si="1"/>
        <v>0</v>
      </c>
      <c r="I27" s="43">
        <f t="shared" si="2"/>
        <v>0</v>
      </c>
      <c r="J27" s="43">
        <f t="shared" si="3"/>
        <v>0</v>
      </c>
      <c r="K27" s="90">
        <f t="shared" si="4"/>
        <v>0</v>
      </c>
      <c r="M27" s="24"/>
      <c r="N27" s="24"/>
      <c r="O27" s="24"/>
    </row>
    <row r="28" spans="1:15" x14ac:dyDescent="0.25">
      <c r="A28" s="70"/>
      <c r="B28" s="70"/>
      <c r="C28" s="73"/>
      <c r="D28" s="73"/>
      <c r="E28" s="73"/>
      <c r="F28" s="74"/>
      <c r="G28" s="43">
        <f t="shared" si="0"/>
        <v>0</v>
      </c>
      <c r="H28" s="43">
        <f t="shared" si="1"/>
        <v>0</v>
      </c>
      <c r="I28" s="43">
        <f t="shared" si="2"/>
        <v>0</v>
      </c>
      <c r="J28" s="43">
        <f t="shared" si="3"/>
        <v>0</v>
      </c>
      <c r="K28" s="90">
        <f t="shared" si="4"/>
        <v>0</v>
      </c>
      <c r="M28" s="24"/>
      <c r="N28" s="24"/>
      <c r="O28" s="24"/>
    </row>
    <row r="29" spans="1:15" ht="15.75" thickBot="1" x14ac:dyDescent="0.3">
      <c r="A29" s="71"/>
      <c r="B29" s="71"/>
      <c r="C29" s="75"/>
      <c r="D29" s="75"/>
      <c r="E29" s="75"/>
      <c r="F29" s="74"/>
      <c r="G29" s="120">
        <f t="shared" si="0"/>
        <v>0</v>
      </c>
      <c r="H29" s="43">
        <f t="shared" si="1"/>
        <v>0</v>
      </c>
      <c r="I29" s="43">
        <f t="shared" si="2"/>
        <v>0</v>
      </c>
      <c r="J29" s="43">
        <f t="shared" si="3"/>
        <v>0</v>
      </c>
      <c r="K29" s="90">
        <f t="shared" si="4"/>
        <v>0</v>
      </c>
      <c r="M29" s="24"/>
      <c r="N29" s="24"/>
      <c r="O29" s="24"/>
    </row>
    <row r="30" spans="1:15" x14ac:dyDescent="0.25">
      <c r="A30" s="128" t="s">
        <v>57</v>
      </c>
      <c r="B30" s="128"/>
      <c r="C30" s="34">
        <f>SUM(C12:C29)</f>
        <v>0</v>
      </c>
      <c r="D30" s="34">
        <f>SUM(D12:D29)</f>
        <v>0</v>
      </c>
      <c r="E30" s="34">
        <f>SUM(E12:E29)</f>
        <v>0</v>
      </c>
      <c r="F30" s="3"/>
      <c r="G30" s="119"/>
      <c r="H30" s="43">
        <f>SUM(H12:H29)</f>
        <v>0</v>
      </c>
      <c r="I30" s="43">
        <f>SUM(I12:I29)</f>
        <v>0</v>
      </c>
      <c r="J30" s="43">
        <f>SUM(J12:J29)</f>
        <v>0</v>
      </c>
      <c r="K30" s="91">
        <f>SUM(K12:K29)</f>
        <v>0</v>
      </c>
      <c r="M30" s="24"/>
      <c r="N30" s="24"/>
      <c r="O30" s="24"/>
    </row>
    <row r="31" spans="1:15" s="64" customFormat="1" x14ac:dyDescent="0.25">
      <c r="A31" s="62" t="s">
        <v>7</v>
      </c>
      <c r="B31" s="63"/>
      <c r="C31" s="63"/>
      <c r="D31" s="63"/>
      <c r="E31" s="63"/>
      <c r="F31" s="63"/>
      <c r="G31" s="63"/>
      <c r="H31" s="63"/>
      <c r="I31" s="63"/>
      <c r="J31" s="63"/>
      <c r="K31" s="92"/>
      <c r="L31" s="63"/>
      <c r="M31" s="24"/>
      <c r="N31" s="24"/>
      <c r="O31" s="24"/>
    </row>
    <row r="32" spans="1:15" s="64" customFormat="1" ht="15.75" x14ac:dyDescent="0.25">
      <c r="A32" s="130" t="s">
        <v>8</v>
      </c>
      <c r="B32" s="130"/>
      <c r="C32" s="130"/>
      <c r="D32" s="130"/>
      <c r="E32" s="130"/>
      <c r="F32" s="130"/>
      <c r="G32" s="110"/>
      <c r="H32" s="65"/>
      <c r="I32" s="65"/>
      <c r="J32" s="65"/>
      <c r="K32" s="93"/>
      <c r="L32" s="65"/>
      <c r="M32" s="24"/>
      <c r="N32" s="24"/>
      <c r="O32" s="24"/>
    </row>
    <row r="33" spans="1:15" s="64" customFormat="1" x14ac:dyDescent="0.25">
      <c r="A33" s="127" t="s">
        <v>63</v>
      </c>
      <c r="B33" s="127"/>
      <c r="C33" s="127"/>
      <c r="D33" s="127"/>
      <c r="E33" s="127"/>
      <c r="F33" s="127"/>
      <c r="G33" s="108"/>
      <c r="K33" s="94"/>
      <c r="M33" s="24"/>
      <c r="N33" s="24"/>
      <c r="O33" s="24"/>
    </row>
    <row r="34" spans="1:15" s="13" customFormat="1" x14ac:dyDescent="0.25">
      <c r="K34" s="89"/>
      <c r="M34" s="24"/>
      <c r="N34" s="24"/>
      <c r="O34" s="24"/>
    </row>
    <row r="35" spans="1:15" s="13" customFormat="1" x14ac:dyDescent="0.25">
      <c r="K35" s="89"/>
      <c r="M35" s="24"/>
      <c r="N35" s="24"/>
      <c r="O35" s="24"/>
    </row>
    <row r="36" spans="1:15" s="13" customFormat="1" x14ac:dyDescent="0.25">
      <c r="K36" s="89"/>
      <c r="M36" s="24"/>
      <c r="N36" s="24"/>
      <c r="O36" s="24"/>
    </row>
    <row r="37" spans="1:15" s="13" customFormat="1" x14ac:dyDescent="0.25">
      <c r="K37" s="89"/>
      <c r="M37" s="24"/>
      <c r="N37" s="24"/>
      <c r="O37" s="24"/>
    </row>
    <row r="38" spans="1:15" s="13" customFormat="1" x14ac:dyDescent="0.25">
      <c r="K38" s="89"/>
      <c r="M38" s="24"/>
      <c r="N38" s="24"/>
      <c r="O38" s="24"/>
    </row>
    <row r="39" spans="1:15" s="13" customFormat="1" x14ac:dyDescent="0.25">
      <c r="K39" s="89"/>
      <c r="M39" s="24"/>
      <c r="N39" s="24"/>
      <c r="O39" s="24"/>
    </row>
    <row r="40" spans="1:15" s="13" customFormat="1" x14ac:dyDescent="0.25">
      <c r="K40" s="89"/>
      <c r="M40" s="24"/>
      <c r="N40" s="24"/>
      <c r="O40" s="24"/>
    </row>
    <row r="41" spans="1:15" s="13" customFormat="1" x14ac:dyDescent="0.25">
      <c r="K41" s="89"/>
      <c r="M41" s="24"/>
      <c r="N41" s="24"/>
      <c r="O41" s="24"/>
    </row>
    <row r="42" spans="1:15" s="13" customFormat="1" x14ac:dyDescent="0.25">
      <c r="K42" s="89"/>
      <c r="M42" s="24"/>
      <c r="N42" s="24"/>
      <c r="O42" s="24"/>
    </row>
    <row r="43" spans="1:15" s="13" customFormat="1" x14ac:dyDescent="0.25">
      <c r="K43" s="89"/>
      <c r="M43" s="24"/>
      <c r="N43" s="24"/>
      <c r="O43" s="24"/>
    </row>
    <row r="44" spans="1:15" s="13" customFormat="1" x14ac:dyDescent="0.25">
      <c r="K44" s="89"/>
      <c r="M44" s="24"/>
      <c r="N44" s="24"/>
      <c r="O44" s="24"/>
    </row>
    <row r="45" spans="1:15" s="13" customFormat="1" x14ac:dyDescent="0.25">
      <c r="K45" s="89"/>
      <c r="M45" s="24"/>
      <c r="N45" s="24"/>
      <c r="O45" s="24"/>
    </row>
    <row r="46" spans="1:15" s="13" customFormat="1" x14ac:dyDescent="0.25">
      <c r="K46" s="89"/>
      <c r="M46" s="24"/>
      <c r="N46" s="25"/>
    </row>
    <row r="47" spans="1:15" s="13" customFormat="1" x14ac:dyDescent="0.25">
      <c r="K47" s="89"/>
      <c r="M47" s="24"/>
      <c r="N47" s="25"/>
    </row>
    <row r="48" spans="1:15" s="13" customFormat="1" x14ac:dyDescent="0.25">
      <c r="K48" s="89"/>
      <c r="M48" s="24"/>
      <c r="N48" s="25"/>
    </row>
    <row r="49" spans="11:14" s="13" customFormat="1" x14ac:dyDescent="0.25">
      <c r="K49" s="89"/>
      <c r="M49" s="24"/>
      <c r="N49" s="25"/>
    </row>
    <row r="50" spans="11:14" s="13" customFormat="1" x14ac:dyDescent="0.25">
      <c r="K50" s="89"/>
      <c r="M50" s="24"/>
      <c r="N50" s="25"/>
    </row>
    <row r="51" spans="11:14" s="13" customFormat="1" x14ac:dyDescent="0.25">
      <c r="K51" s="89"/>
    </row>
    <row r="52" spans="11:14" s="13" customFormat="1" x14ac:dyDescent="0.25">
      <c r="K52" s="89"/>
    </row>
    <row r="53" spans="11:14" s="13" customFormat="1" x14ac:dyDescent="0.25">
      <c r="K53" s="89"/>
    </row>
    <row r="54" spans="11:14" s="13" customFormat="1" x14ac:dyDescent="0.25">
      <c r="K54" s="89"/>
    </row>
    <row r="55" spans="11:14" s="13" customFormat="1" x14ac:dyDescent="0.25">
      <c r="K55" s="89"/>
    </row>
    <row r="56" spans="11:14" s="13" customFormat="1" x14ac:dyDescent="0.25">
      <c r="K56" s="89"/>
    </row>
    <row r="57" spans="11:14" s="13" customFormat="1" x14ac:dyDescent="0.25">
      <c r="K57" s="89"/>
    </row>
    <row r="58" spans="11:14" s="13" customFormat="1" x14ac:dyDescent="0.25">
      <c r="K58" s="89"/>
    </row>
    <row r="59" spans="11:14" s="13" customFormat="1" x14ac:dyDescent="0.25">
      <c r="K59" s="89"/>
    </row>
    <row r="60" spans="11:14" s="13" customFormat="1" x14ac:dyDescent="0.25">
      <c r="K60" s="89"/>
    </row>
    <row r="61" spans="11:14" s="13" customFormat="1" x14ac:dyDescent="0.25">
      <c r="K61" s="89"/>
    </row>
    <row r="62" spans="11:14" s="13" customFormat="1" x14ac:dyDescent="0.25">
      <c r="K62" s="89"/>
    </row>
    <row r="63" spans="11:14" s="13" customFormat="1" x14ac:dyDescent="0.25">
      <c r="K63" s="89"/>
    </row>
    <row r="64" spans="11:14" s="13" customFormat="1" x14ac:dyDescent="0.25">
      <c r="K64" s="89"/>
    </row>
    <row r="65" spans="11:11" s="13" customFormat="1" x14ac:dyDescent="0.25">
      <c r="K65" s="89"/>
    </row>
    <row r="66" spans="11:11" s="13" customFormat="1" x14ac:dyDescent="0.25">
      <c r="K66" s="89"/>
    </row>
    <row r="67" spans="11:11" s="13" customFormat="1" x14ac:dyDescent="0.25">
      <c r="K67" s="89"/>
    </row>
    <row r="68" spans="11:11" s="13" customFormat="1" x14ac:dyDescent="0.25">
      <c r="K68" s="89"/>
    </row>
    <row r="69" spans="11:11" s="13" customFormat="1" x14ac:dyDescent="0.25">
      <c r="K69" s="89"/>
    </row>
    <row r="70" spans="11:11" s="13" customFormat="1" x14ac:dyDescent="0.25">
      <c r="K70" s="89"/>
    </row>
    <row r="71" spans="11:11" s="13" customFormat="1" x14ac:dyDescent="0.25">
      <c r="K71" s="89"/>
    </row>
    <row r="72" spans="11:11" s="13" customFormat="1" x14ac:dyDescent="0.25">
      <c r="K72" s="89"/>
    </row>
    <row r="73" spans="11:11" s="13" customFormat="1" x14ac:dyDescent="0.25">
      <c r="K73" s="89"/>
    </row>
    <row r="74" spans="11:11" s="13" customFormat="1" x14ac:dyDescent="0.25">
      <c r="K74" s="89"/>
    </row>
    <row r="75" spans="11:11" s="13" customFormat="1" x14ac:dyDescent="0.25">
      <c r="K75" s="89"/>
    </row>
    <row r="76" spans="11:11" s="13" customFormat="1" x14ac:dyDescent="0.25">
      <c r="K76" s="89"/>
    </row>
    <row r="77" spans="11:11" s="13" customFormat="1" x14ac:dyDescent="0.25">
      <c r="K77" s="89"/>
    </row>
    <row r="78" spans="11:11" s="13" customFormat="1" x14ac:dyDescent="0.25">
      <c r="K78" s="89"/>
    </row>
    <row r="79" spans="11:11" s="13" customFormat="1" x14ac:dyDescent="0.25">
      <c r="K79" s="89"/>
    </row>
    <row r="80" spans="11:11" s="13" customFormat="1" x14ac:dyDescent="0.25">
      <c r="K80" s="89"/>
    </row>
    <row r="81" spans="11:11" s="13" customFormat="1" x14ac:dyDescent="0.25">
      <c r="K81" s="89"/>
    </row>
    <row r="82" spans="11:11" s="13" customFormat="1" x14ac:dyDescent="0.25">
      <c r="K82" s="89"/>
    </row>
    <row r="83" spans="11:11" s="13" customFormat="1" x14ac:dyDescent="0.25">
      <c r="K83" s="89"/>
    </row>
    <row r="84" spans="11:11" s="13" customFormat="1" x14ac:dyDescent="0.25">
      <c r="K84" s="89"/>
    </row>
    <row r="85" spans="11:11" s="13" customFormat="1" x14ac:dyDescent="0.25">
      <c r="K85" s="89"/>
    </row>
    <row r="86" spans="11:11" s="13" customFormat="1" x14ac:dyDescent="0.25">
      <c r="K86" s="89"/>
    </row>
    <row r="87" spans="11:11" s="13" customFormat="1" x14ac:dyDescent="0.25">
      <c r="K87" s="89"/>
    </row>
    <row r="88" spans="11:11" s="13" customFormat="1" x14ac:dyDescent="0.25">
      <c r="K88" s="89"/>
    </row>
    <row r="89" spans="11:11" s="13" customFormat="1" x14ac:dyDescent="0.25">
      <c r="K89" s="89"/>
    </row>
    <row r="90" spans="11:11" s="13" customFormat="1" x14ac:dyDescent="0.25">
      <c r="K90" s="89"/>
    </row>
    <row r="91" spans="11:11" s="13" customFormat="1" x14ac:dyDescent="0.25">
      <c r="K91" s="89"/>
    </row>
    <row r="92" spans="11:11" s="13" customFormat="1" x14ac:dyDescent="0.25">
      <c r="K92" s="89"/>
    </row>
    <row r="93" spans="11:11" s="13" customFormat="1" x14ac:dyDescent="0.25">
      <c r="K93" s="89"/>
    </row>
    <row r="94" spans="11:11" s="13" customFormat="1" x14ac:dyDescent="0.25">
      <c r="K94" s="89"/>
    </row>
    <row r="95" spans="11:11" s="13" customFormat="1" x14ac:dyDescent="0.25">
      <c r="K95" s="89"/>
    </row>
    <row r="96" spans="11:11" s="13" customFormat="1" x14ac:dyDescent="0.25">
      <c r="K96" s="89"/>
    </row>
    <row r="97" spans="11:11" s="13" customFormat="1" x14ac:dyDescent="0.25">
      <c r="K97" s="89"/>
    </row>
    <row r="98" spans="11:11" s="13" customFormat="1" x14ac:dyDescent="0.25">
      <c r="K98" s="89"/>
    </row>
    <row r="99" spans="11:11" s="13" customFormat="1" x14ac:dyDescent="0.25">
      <c r="K99" s="89"/>
    </row>
    <row r="100" spans="11:11" s="13" customFormat="1" x14ac:dyDescent="0.25">
      <c r="K100" s="89"/>
    </row>
    <row r="101" spans="11:11" s="13" customFormat="1" x14ac:dyDescent="0.25">
      <c r="K101" s="89"/>
    </row>
    <row r="102" spans="11:11" s="13" customFormat="1" x14ac:dyDescent="0.25">
      <c r="K102" s="89"/>
    </row>
    <row r="103" spans="11:11" s="13" customFormat="1" x14ac:dyDescent="0.25">
      <c r="K103" s="89"/>
    </row>
    <row r="104" spans="11:11" s="13" customFormat="1" x14ac:dyDescent="0.25">
      <c r="K104" s="89"/>
    </row>
    <row r="105" spans="11:11" s="13" customFormat="1" x14ac:dyDescent="0.25">
      <c r="K105" s="89"/>
    </row>
    <row r="106" spans="11:11" s="13" customFormat="1" x14ac:dyDescent="0.25">
      <c r="K106" s="89"/>
    </row>
    <row r="107" spans="11:11" s="13" customFormat="1" x14ac:dyDescent="0.25">
      <c r="K107" s="89"/>
    </row>
    <row r="108" spans="11:11" s="13" customFormat="1" x14ac:dyDescent="0.25">
      <c r="K108" s="89"/>
    </row>
    <row r="109" spans="11:11" s="13" customFormat="1" x14ac:dyDescent="0.25">
      <c r="K109" s="89"/>
    </row>
    <row r="110" spans="11:11" s="13" customFormat="1" x14ac:dyDescent="0.25">
      <c r="K110" s="89"/>
    </row>
    <row r="111" spans="11:11" s="13" customFormat="1" x14ac:dyDescent="0.25">
      <c r="K111" s="89"/>
    </row>
    <row r="112" spans="11:11" s="13" customFormat="1" x14ac:dyDescent="0.25">
      <c r="K112" s="89"/>
    </row>
    <row r="113" spans="11:11" s="13" customFormat="1" x14ac:dyDescent="0.25">
      <c r="K113" s="89"/>
    </row>
    <row r="114" spans="11:11" s="13" customFormat="1" x14ac:dyDescent="0.25">
      <c r="K114" s="89"/>
    </row>
    <row r="115" spans="11:11" s="13" customFormat="1" x14ac:dyDescent="0.25">
      <c r="K115" s="89"/>
    </row>
    <row r="116" spans="11:11" s="13" customFormat="1" x14ac:dyDescent="0.25">
      <c r="K116" s="89"/>
    </row>
    <row r="117" spans="11:11" s="13" customFormat="1" x14ac:dyDescent="0.25">
      <c r="K117" s="89"/>
    </row>
    <row r="118" spans="11:11" s="13" customFormat="1" x14ac:dyDescent="0.25">
      <c r="K118" s="89"/>
    </row>
    <row r="119" spans="11:11" s="13" customFormat="1" x14ac:dyDescent="0.25">
      <c r="K119" s="89"/>
    </row>
    <row r="120" spans="11:11" s="13" customFormat="1" x14ac:dyDescent="0.25">
      <c r="K120" s="89"/>
    </row>
    <row r="121" spans="11:11" s="13" customFormat="1" x14ac:dyDescent="0.25">
      <c r="K121" s="89"/>
    </row>
  </sheetData>
  <sheetProtection algorithmName="SHA-512" hashValue="BJALHLPaInLARZOHQXh5YumMmDDu1Qg6pZfC8f80XKxUqX1Uj2euRmAAhimXVa829RFfk4ULRTGYia3MW0nQJw==" saltValue="C7+hX7HlY8ShnnI+B91DAg==" spinCount="100000" sheet="1" formatColumns="0" formatRows="0" insertRows="0"/>
  <mergeCells count="8">
    <mergeCell ref="A33:F33"/>
    <mergeCell ref="A30:B30"/>
    <mergeCell ref="A3:K3"/>
    <mergeCell ref="A4:K4"/>
    <mergeCell ref="A32:F32"/>
    <mergeCell ref="B6:K6"/>
    <mergeCell ref="B8:K8"/>
    <mergeCell ref="B9:K9"/>
  </mergeCells>
  <conditionalFormatting sqref="F34:G103 F31:G31 F12:F30">
    <cfRule type="cellIs" dxfId="21" priority="2" operator="greaterThan">
      <formula>50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r:id="rId1"/>
  <headerFooter scaleWithDoc="0">
    <oddFooter>&amp;L&amp;A&amp;R&amp;P/&amp;N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31"/>
  <sheetViews>
    <sheetView zoomScale="85" zoomScaleNormal="85" zoomScalePageLayoutView="80" workbookViewId="0">
      <selection activeCell="A12" sqref="A12"/>
    </sheetView>
  </sheetViews>
  <sheetFormatPr baseColWidth="10" defaultRowHeight="15" x14ac:dyDescent="0.25"/>
  <cols>
    <col min="1" max="1" width="28.42578125" customWidth="1"/>
    <col min="2" max="2" width="43.85546875" customWidth="1"/>
    <col min="3" max="4" width="16.5703125" bestFit="1" customWidth="1"/>
    <col min="5" max="5" width="16.5703125" customWidth="1"/>
    <col min="6" max="6" width="14.42578125" style="95" customWidth="1"/>
    <col min="7" max="7" width="81.28515625" style="13" bestFit="1" customWidth="1"/>
    <col min="8" max="37" width="11.42578125" style="13"/>
  </cols>
  <sheetData>
    <row r="1" spans="1:47" x14ac:dyDescent="0.25">
      <c r="A1" s="44"/>
      <c r="B1" s="44"/>
      <c r="C1" s="44"/>
      <c r="D1" s="44"/>
      <c r="E1" s="44"/>
      <c r="F1" s="102"/>
      <c r="G1" s="44"/>
    </row>
    <row r="2" spans="1:47" x14ac:dyDescent="0.25">
      <c r="A2" s="44"/>
      <c r="B2" s="44"/>
      <c r="C2" s="44"/>
      <c r="D2" s="44"/>
      <c r="E2" s="44"/>
      <c r="F2" s="102"/>
      <c r="G2" s="44"/>
    </row>
    <row r="3" spans="1:47" ht="23.25" x14ac:dyDescent="0.35">
      <c r="A3" s="138" t="s">
        <v>0</v>
      </c>
      <c r="B3" s="138"/>
      <c r="C3" s="138"/>
      <c r="D3" s="138"/>
      <c r="E3" s="138"/>
      <c r="F3" s="138"/>
      <c r="G3" s="67"/>
      <c r="H3" s="14"/>
    </row>
    <row r="4" spans="1:47" ht="18.75" x14ac:dyDescent="0.3">
      <c r="A4" s="139" t="s">
        <v>36</v>
      </c>
      <c r="B4" s="139"/>
      <c r="C4" s="139"/>
      <c r="D4" s="139"/>
      <c r="E4" s="139"/>
      <c r="F4" s="139"/>
      <c r="G4" s="68"/>
    </row>
    <row r="5" spans="1:47" ht="15.75" thickBot="1" x14ac:dyDescent="0.3">
      <c r="A5" s="44"/>
      <c r="B5" s="44"/>
      <c r="C5" s="44"/>
      <c r="D5" s="44"/>
      <c r="E5" s="44"/>
      <c r="F5" s="102"/>
      <c r="G5" s="44"/>
    </row>
    <row r="6" spans="1:47" ht="15.75" thickBot="1" x14ac:dyDescent="0.3">
      <c r="A6" s="28" t="s">
        <v>1</v>
      </c>
      <c r="B6" s="140" t="str">
        <f>Personal!B6</f>
        <v>Proyectos estratégicos en cooperación</v>
      </c>
      <c r="C6" s="140"/>
      <c r="D6" s="140"/>
      <c r="E6" s="140"/>
      <c r="F6" s="141"/>
      <c r="G6" s="39"/>
      <c r="H6" s="39"/>
      <c r="I6" s="39"/>
      <c r="J6" s="21"/>
      <c r="K6" s="21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s="13" customFormat="1" ht="15.75" thickBot="1" x14ac:dyDescent="0.3">
      <c r="A7" s="46"/>
      <c r="B7" s="47"/>
      <c r="C7" s="47"/>
      <c r="D7" s="47"/>
      <c r="E7" s="47"/>
      <c r="F7" s="96"/>
      <c r="G7" s="44"/>
    </row>
    <row r="8" spans="1:47" ht="15.75" thickBot="1" x14ac:dyDescent="0.3">
      <c r="A8" s="45" t="s">
        <v>2</v>
      </c>
      <c r="B8" s="140" t="str">
        <f>IF(Personal!B8=0, "Insertar en la pestaña Personal", Personal!B8)</f>
        <v>Insertar en la pestaña Personal</v>
      </c>
      <c r="C8" s="140"/>
      <c r="D8" s="140"/>
      <c r="E8" s="140"/>
      <c r="F8" s="141"/>
      <c r="G8" s="47"/>
    </row>
    <row r="9" spans="1:47" ht="15.75" thickBot="1" x14ac:dyDescent="0.3">
      <c r="A9" s="45" t="s">
        <v>21</v>
      </c>
      <c r="B9" s="140" t="str">
        <f>IF(Personal!B9=0, "Insertar en la pestaña Personal", Personal!B9)</f>
        <v>Insertar en la pestaña Personal</v>
      </c>
      <c r="C9" s="140"/>
      <c r="D9" s="140"/>
      <c r="E9" s="140"/>
      <c r="F9" s="141"/>
      <c r="G9" s="48"/>
    </row>
    <row r="10" spans="1:47" s="13" customFormat="1" x14ac:dyDescent="0.25">
      <c r="A10" s="44"/>
      <c r="B10" s="44"/>
      <c r="C10" s="44"/>
      <c r="D10" s="44"/>
      <c r="E10" s="44"/>
      <c r="F10" s="102"/>
      <c r="G10" s="44"/>
      <c r="K10" s="15"/>
      <c r="L10" s="15"/>
      <c r="M10" s="15"/>
      <c r="N10" s="15"/>
      <c r="O10" s="15"/>
    </row>
    <row r="11" spans="1:47" ht="30" x14ac:dyDescent="0.25">
      <c r="A11" s="49" t="s">
        <v>11</v>
      </c>
      <c r="B11" s="49" t="s">
        <v>9</v>
      </c>
      <c r="C11" s="50" t="s">
        <v>27</v>
      </c>
      <c r="D11" s="50" t="s">
        <v>32</v>
      </c>
      <c r="E11" s="50" t="s">
        <v>48</v>
      </c>
      <c r="F11" s="51" t="s">
        <v>10</v>
      </c>
      <c r="G11" s="44"/>
      <c r="K11" s="16"/>
      <c r="L11" s="16"/>
      <c r="M11" s="16"/>
      <c r="N11" s="16"/>
      <c r="O11" s="16"/>
    </row>
    <row r="12" spans="1:47" x14ac:dyDescent="0.25">
      <c r="A12" s="69"/>
      <c r="B12" s="69"/>
      <c r="C12" s="76"/>
      <c r="D12" s="76"/>
      <c r="E12" s="76"/>
      <c r="F12" s="103">
        <f>E12+D12+C12</f>
        <v>0</v>
      </c>
      <c r="G12" s="118" t="str">
        <f>IF((SUM(C12:E12))&gt;=15000, "Atención, ver Nota “IMPORTANTE” en pie de tabla.*", "")</f>
        <v/>
      </c>
      <c r="H12" s="59"/>
      <c r="I12" s="59"/>
      <c r="J12" s="59"/>
      <c r="K12" s="59"/>
    </row>
    <row r="13" spans="1:47" x14ac:dyDescent="0.25">
      <c r="A13" s="69"/>
      <c r="B13" s="69"/>
      <c r="C13" s="77"/>
      <c r="D13" s="77"/>
      <c r="E13" s="78"/>
      <c r="F13" s="103">
        <f t="shared" ref="F13:F26" si="0">E13+D13+C13</f>
        <v>0</v>
      </c>
      <c r="G13" s="118" t="str">
        <f t="shared" ref="G13:G26" si="1">IF((SUM(C13:E13))&gt;=15000, "Atención, ver Nota “IMPORTANTE” en pie de tabla.*", "")</f>
        <v/>
      </c>
      <c r="H13" s="59"/>
      <c r="I13" s="59"/>
      <c r="J13" s="59"/>
      <c r="K13" s="59"/>
    </row>
    <row r="14" spans="1:47" x14ac:dyDescent="0.25">
      <c r="A14" s="69"/>
      <c r="B14" s="69"/>
      <c r="C14" s="77"/>
      <c r="D14" s="77"/>
      <c r="E14" s="78"/>
      <c r="F14" s="103">
        <f t="shared" si="0"/>
        <v>0</v>
      </c>
      <c r="G14" s="118" t="str">
        <f t="shared" si="1"/>
        <v/>
      </c>
      <c r="H14" s="59"/>
      <c r="I14" s="59"/>
      <c r="J14" s="59"/>
      <c r="K14" s="59"/>
    </row>
    <row r="15" spans="1:47" x14ac:dyDescent="0.25">
      <c r="A15" s="69"/>
      <c r="B15" s="69"/>
      <c r="C15" s="77"/>
      <c r="D15" s="77"/>
      <c r="E15" s="78"/>
      <c r="F15" s="103">
        <f t="shared" si="0"/>
        <v>0</v>
      </c>
      <c r="G15" s="118" t="str">
        <f t="shared" si="1"/>
        <v/>
      </c>
      <c r="H15" s="59"/>
      <c r="I15" s="59"/>
      <c r="J15" s="59"/>
      <c r="K15" s="59"/>
    </row>
    <row r="16" spans="1:47" x14ac:dyDescent="0.25">
      <c r="A16" s="69"/>
      <c r="B16" s="69"/>
      <c r="C16" s="77"/>
      <c r="D16" s="77"/>
      <c r="E16" s="78"/>
      <c r="F16" s="103">
        <f t="shared" si="0"/>
        <v>0</v>
      </c>
      <c r="G16" s="118" t="str">
        <f t="shared" si="1"/>
        <v/>
      </c>
      <c r="H16" s="59"/>
      <c r="I16" s="59"/>
      <c r="J16" s="59"/>
      <c r="K16" s="59"/>
    </row>
    <row r="17" spans="1:37" x14ac:dyDescent="0.25">
      <c r="A17" s="69"/>
      <c r="B17" s="69"/>
      <c r="C17" s="77"/>
      <c r="D17" s="77"/>
      <c r="E17" s="78"/>
      <c r="F17" s="103">
        <f t="shared" si="0"/>
        <v>0</v>
      </c>
      <c r="G17" s="118" t="str">
        <f t="shared" si="1"/>
        <v/>
      </c>
      <c r="H17" s="59"/>
      <c r="I17" s="59"/>
      <c r="J17" s="59"/>
      <c r="K17" s="59"/>
    </row>
    <row r="18" spans="1:37" x14ac:dyDescent="0.25">
      <c r="A18" s="69"/>
      <c r="B18" s="69"/>
      <c r="C18" s="77"/>
      <c r="D18" s="77"/>
      <c r="E18" s="78"/>
      <c r="F18" s="103">
        <f t="shared" si="0"/>
        <v>0</v>
      </c>
      <c r="G18" s="118" t="str">
        <f t="shared" si="1"/>
        <v/>
      </c>
      <c r="H18" s="60"/>
      <c r="I18" s="60"/>
      <c r="J18" s="60"/>
      <c r="K18" s="60"/>
    </row>
    <row r="19" spans="1:37" x14ac:dyDescent="0.25">
      <c r="A19" s="69"/>
      <c r="B19" s="69"/>
      <c r="C19" s="76"/>
      <c r="D19" s="76"/>
      <c r="E19" s="76"/>
      <c r="F19" s="103">
        <f t="shared" si="0"/>
        <v>0</v>
      </c>
      <c r="G19" s="118" t="str">
        <f t="shared" si="1"/>
        <v/>
      </c>
      <c r="H19" s="59"/>
      <c r="I19" s="59"/>
      <c r="J19" s="59"/>
      <c r="K19" s="59"/>
    </row>
    <row r="20" spans="1:37" x14ac:dyDescent="0.25">
      <c r="A20" s="69"/>
      <c r="B20" s="69"/>
      <c r="C20" s="77"/>
      <c r="D20" s="77"/>
      <c r="E20" s="78"/>
      <c r="F20" s="103">
        <f t="shared" si="0"/>
        <v>0</v>
      </c>
      <c r="G20" s="118" t="str">
        <f t="shared" si="1"/>
        <v/>
      </c>
      <c r="H20" s="59"/>
      <c r="I20" s="59"/>
      <c r="J20" s="59"/>
      <c r="K20" s="59"/>
    </row>
    <row r="21" spans="1:37" x14ac:dyDescent="0.25">
      <c r="A21" s="69"/>
      <c r="B21" s="69"/>
      <c r="C21" s="77"/>
      <c r="D21" s="77"/>
      <c r="E21" s="78"/>
      <c r="F21" s="103">
        <f t="shared" si="0"/>
        <v>0</v>
      </c>
      <c r="G21" s="118" t="str">
        <f t="shared" si="1"/>
        <v/>
      </c>
      <c r="H21" s="59"/>
      <c r="I21" s="59"/>
      <c r="J21" s="59"/>
      <c r="K21" s="59"/>
    </row>
    <row r="22" spans="1:37" x14ac:dyDescent="0.25">
      <c r="A22" s="69"/>
      <c r="B22" s="69"/>
      <c r="C22" s="77"/>
      <c r="D22" s="77"/>
      <c r="E22" s="78"/>
      <c r="F22" s="103">
        <f t="shared" si="0"/>
        <v>0</v>
      </c>
      <c r="G22" s="118" t="str">
        <f t="shared" si="1"/>
        <v/>
      </c>
      <c r="H22" s="59"/>
      <c r="I22" s="59"/>
      <c r="J22" s="59"/>
      <c r="K22" s="59"/>
    </row>
    <row r="23" spans="1:37" x14ac:dyDescent="0.25">
      <c r="A23" s="69"/>
      <c r="B23" s="69"/>
      <c r="C23" s="77"/>
      <c r="D23" s="77"/>
      <c r="E23" s="78"/>
      <c r="F23" s="103">
        <f t="shared" si="0"/>
        <v>0</v>
      </c>
      <c r="G23" s="118" t="str">
        <f t="shared" si="1"/>
        <v/>
      </c>
      <c r="H23" s="59"/>
      <c r="I23" s="59"/>
      <c r="J23" s="59"/>
      <c r="K23" s="59"/>
    </row>
    <row r="24" spans="1:37" x14ac:dyDescent="0.25">
      <c r="A24" s="69"/>
      <c r="B24" s="69"/>
      <c r="C24" s="77"/>
      <c r="D24" s="77"/>
      <c r="E24" s="78"/>
      <c r="F24" s="103">
        <f t="shared" si="0"/>
        <v>0</v>
      </c>
      <c r="G24" s="118" t="str">
        <f t="shared" si="1"/>
        <v/>
      </c>
      <c r="H24" s="59"/>
      <c r="I24" s="59"/>
      <c r="J24" s="59"/>
      <c r="K24" s="59"/>
    </row>
    <row r="25" spans="1:37" x14ac:dyDescent="0.25">
      <c r="A25" s="69"/>
      <c r="B25" s="69"/>
      <c r="C25" s="77"/>
      <c r="D25" s="77"/>
      <c r="E25" s="78"/>
      <c r="F25" s="103">
        <f t="shared" si="0"/>
        <v>0</v>
      </c>
      <c r="G25" s="118" t="str">
        <f t="shared" si="1"/>
        <v/>
      </c>
      <c r="H25" s="59"/>
      <c r="I25" s="59"/>
      <c r="J25" s="59"/>
      <c r="K25" s="59"/>
    </row>
    <row r="26" spans="1:37" x14ac:dyDescent="0.25">
      <c r="A26" s="69"/>
      <c r="B26" s="69"/>
      <c r="C26" s="79"/>
      <c r="D26" s="79"/>
      <c r="E26" s="80"/>
      <c r="F26" s="103">
        <f t="shared" si="0"/>
        <v>0</v>
      </c>
      <c r="G26" s="118" t="str">
        <f t="shared" si="1"/>
        <v/>
      </c>
      <c r="H26" s="59"/>
      <c r="I26" s="59"/>
      <c r="J26" s="59"/>
      <c r="K26" s="59"/>
    </row>
    <row r="27" spans="1:37" s="31" customFormat="1" x14ac:dyDescent="0.25">
      <c r="A27" s="128" t="s">
        <v>25</v>
      </c>
      <c r="B27" s="128"/>
      <c r="C27" s="33">
        <f t="shared" ref="C27:E27" si="2">SUM(C12:C26)</f>
        <v>0</v>
      </c>
      <c r="D27" s="33">
        <f t="shared" si="2"/>
        <v>0</v>
      </c>
      <c r="E27" s="33">
        <f t="shared" si="2"/>
        <v>0</v>
      </c>
      <c r="F27" s="104">
        <f>SUM(F12:F26)</f>
        <v>0</v>
      </c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</row>
    <row r="28" spans="1:37" s="64" customFormat="1" x14ac:dyDescent="0.25">
      <c r="A28" s="136" t="s">
        <v>15</v>
      </c>
      <c r="B28" s="136"/>
      <c r="C28" s="136"/>
      <c r="D28" s="136"/>
      <c r="E28" s="136"/>
      <c r="F28" s="136"/>
    </row>
    <row r="29" spans="1:37" s="64" customFormat="1" ht="15.75" x14ac:dyDescent="0.25">
      <c r="A29" s="137" t="s">
        <v>8</v>
      </c>
      <c r="B29" s="137"/>
      <c r="C29" s="137"/>
      <c r="D29" s="137"/>
      <c r="E29" s="137"/>
      <c r="F29" s="137"/>
    </row>
    <row r="30" spans="1:37" s="64" customFormat="1" ht="15" customHeight="1" x14ac:dyDescent="0.25">
      <c r="A30" s="135" t="s">
        <v>73</v>
      </c>
      <c r="B30" s="135"/>
      <c r="C30" s="135"/>
      <c r="D30" s="135"/>
      <c r="E30" s="135"/>
      <c r="F30" s="135"/>
    </row>
    <row r="31" spans="1:37" s="64" customFormat="1" ht="33" customHeight="1" x14ac:dyDescent="0.25">
      <c r="A31" s="135"/>
      <c r="B31" s="135"/>
      <c r="C31" s="135"/>
      <c r="D31" s="135"/>
      <c r="E31" s="135"/>
      <c r="F31" s="135"/>
    </row>
    <row r="32" spans="1:37" s="64" customFormat="1" x14ac:dyDescent="0.25">
      <c r="A32" s="30"/>
      <c r="F32" s="94"/>
    </row>
    <row r="33" spans="6:6" s="13" customFormat="1" x14ac:dyDescent="0.25">
      <c r="F33" s="89"/>
    </row>
    <row r="34" spans="6:6" s="13" customFormat="1" x14ac:dyDescent="0.25">
      <c r="F34" s="89"/>
    </row>
    <row r="35" spans="6:6" s="13" customFormat="1" x14ac:dyDescent="0.25">
      <c r="F35" s="89"/>
    </row>
    <row r="36" spans="6:6" s="13" customFormat="1" x14ac:dyDescent="0.25">
      <c r="F36" s="89"/>
    </row>
    <row r="37" spans="6:6" s="13" customFormat="1" x14ac:dyDescent="0.25">
      <c r="F37" s="89"/>
    </row>
    <row r="38" spans="6:6" s="13" customFormat="1" x14ac:dyDescent="0.25">
      <c r="F38" s="89"/>
    </row>
    <row r="39" spans="6:6" s="13" customFormat="1" x14ac:dyDescent="0.25">
      <c r="F39" s="89"/>
    </row>
    <row r="40" spans="6:6" s="13" customFormat="1" x14ac:dyDescent="0.25">
      <c r="F40" s="89"/>
    </row>
    <row r="41" spans="6:6" s="13" customFormat="1" x14ac:dyDescent="0.25">
      <c r="F41" s="89"/>
    </row>
    <row r="42" spans="6:6" s="13" customFormat="1" x14ac:dyDescent="0.25">
      <c r="F42" s="89"/>
    </row>
    <row r="43" spans="6:6" s="13" customFormat="1" x14ac:dyDescent="0.25">
      <c r="F43" s="89"/>
    </row>
    <row r="44" spans="6:6" s="13" customFormat="1" x14ac:dyDescent="0.25">
      <c r="F44" s="89"/>
    </row>
    <row r="45" spans="6:6" s="13" customFormat="1" x14ac:dyDescent="0.25">
      <c r="F45" s="89"/>
    </row>
    <row r="46" spans="6:6" s="13" customFormat="1" x14ac:dyDescent="0.25">
      <c r="F46" s="89"/>
    </row>
    <row r="47" spans="6:6" s="13" customFormat="1" x14ac:dyDescent="0.25">
      <c r="F47" s="89"/>
    </row>
    <row r="48" spans="6:6" s="13" customFormat="1" x14ac:dyDescent="0.25">
      <c r="F48" s="89"/>
    </row>
    <row r="49" spans="6:6" s="13" customFormat="1" x14ac:dyDescent="0.25">
      <c r="F49" s="89"/>
    </row>
    <row r="50" spans="6:6" s="13" customFormat="1" x14ac:dyDescent="0.25">
      <c r="F50" s="89"/>
    </row>
    <row r="51" spans="6:6" s="13" customFormat="1" x14ac:dyDescent="0.25">
      <c r="F51" s="89"/>
    </row>
    <row r="52" spans="6:6" s="13" customFormat="1" x14ac:dyDescent="0.25">
      <c r="F52" s="89"/>
    </row>
    <row r="53" spans="6:6" s="13" customFormat="1" x14ac:dyDescent="0.25">
      <c r="F53" s="89"/>
    </row>
    <row r="54" spans="6:6" s="13" customFormat="1" x14ac:dyDescent="0.25">
      <c r="F54" s="89"/>
    </row>
    <row r="55" spans="6:6" s="13" customFormat="1" x14ac:dyDescent="0.25">
      <c r="F55" s="89"/>
    </row>
    <row r="56" spans="6:6" s="13" customFormat="1" x14ac:dyDescent="0.25">
      <c r="F56" s="89"/>
    </row>
    <row r="57" spans="6:6" s="13" customFormat="1" x14ac:dyDescent="0.25">
      <c r="F57" s="89"/>
    </row>
    <row r="58" spans="6:6" s="13" customFormat="1" x14ac:dyDescent="0.25">
      <c r="F58" s="89"/>
    </row>
    <row r="59" spans="6:6" s="13" customFormat="1" x14ac:dyDescent="0.25">
      <c r="F59" s="89"/>
    </row>
    <row r="60" spans="6:6" s="13" customFormat="1" x14ac:dyDescent="0.25">
      <c r="F60" s="89"/>
    </row>
    <row r="61" spans="6:6" s="13" customFormat="1" x14ac:dyDescent="0.25">
      <c r="F61" s="89"/>
    </row>
    <row r="62" spans="6:6" s="13" customFormat="1" x14ac:dyDescent="0.25">
      <c r="F62" s="89"/>
    </row>
    <row r="63" spans="6:6" s="13" customFormat="1" x14ac:dyDescent="0.25">
      <c r="F63" s="89"/>
    </row>
    <row r="64" spans="6:6" s="13" customFormat="1" x14ac:dyDescent="0.25">
      <c r="F64" s="89"/>
    </row>
    <row r="65" spans="6:6" s="13" customFormat="1" x14ac:dyDescent="0.25">
      <c r="F65" s="89"/>
    </row>
    <row r="66" spans="6:6" s="13" customFormat="1" x14ac:dyDescent="0.25">
      <c r="F66" s="89"/>
    </row>
    <row r="67" spans="6:6" s="13" customFormat="1" x14ac:dyDescent="0.25">
      <c r="F67" s="89"/>
    </row>
    <row r="68" spans="6:6" s="13" customFormat="1" x14ac:dyDescent="0.25">
      <c r="F68" s="89"/>
    </row>
    <row r="69" spans="6:6" s="13" customFormat="1" x14ac:dyDescent="0.25">
      <c r="F69" s="89"/>
    </row>
    <row r="70" spans="6:6" s="13" customFormat="1" x14ac:dyDescent="0.25">
      <c r="F70" s="89"/>
    </row>
    <row r="71" spans="6:6" s="13" customFormat="1" x14ac:dyDescent="0.25">
      <c r="F71" s="89"/>
    </row>
    <row r="72" spans="6:6" s="13" customFormat="1" x14ac:dyDescent="0.25">
      <c r="F72" s="89"/>
    </row>
    <row r="73" spans="6:6" s="13" customFormat="1" x14ac:dyDescent="0.25">
      <c r="F73" s="89"/>
    </row>
    <row r="74" spans="6:6" s="13" customFormat="1" x14ac:dyDescent="0.25">
      <c r="F74" s="89"/>
    </row>
    <row r="75" spans="6:6" s="13" customFormat="1" x14ac:dyDescent="0.25">
      <c r="F75" s="89"/>
    </row>
    <row r="76" spans="6:6" s="13" customFormat="1" x14ac:dyDescent="0.25">
      <c r="F76" s="89"/>
    </row>
    <row r="77" spans="6:6" s="13" customFormat="1" x14ac:dyDescent="0.25">
      <c r="F77" s="89"/>
    </row>
    <row r="78" spans="6:6" s="13" customFormat="1" x14ac:dyDescent="0.25">
      <c r="F78" s="89"/>
    </row>
    <row r="79" spans="6:6" s="13" customFormat="1" x14ac:dyDescent="0.25">
      <c r="F79" s="89"/>
    </row>
    <row r="80" spans="6:6" s="13" customFormat="1" x14ac:dyDescent="0.25">
      <c r="F80" s="89"/>
    </row>
    <row r="81" spans="6:6" s="13" customFormat="1" x14ac:dyDescent="0.25">
      <c r="F81" s="89"/>
    </row>
    <row r="82" spans="6:6" s="13" customFormat="1" x14ac:dyDescent="0.25">
      <c r="F82" s="89"/>
    </row>
    <row r="83" spans="6:6" s="13" customFormat="1" x14ac:dyDescent="0.25">
      <c r="F83" s="89"/>
    </row>
    <row r="84" spans="6:6" s="13" customFormat="1" x14ac:dyDescent="0.25">
      <c r="F84" s="89"/>
    </row>
    <row r="85" spans="6:6" s="13" customFormat="1" x14ac:dyDescent="0.25">
      <c r="F85" s="89"/>
    </row>
    <row r="86" spans="6:6" s="13" customFormat="1" x14ac:dyDescent="0.25">
      <c r="F86" s="89"/>
    </row>
    <row r="87" spans="6:6" s="13" customFormat="1" x14ac:dyDescent="0.25">
      <c r="F87" s="89"/>
    </row>
    <row r="88" spans="6:6" s="13" customFormat="1" x14ac:dyDescent="0.25">
      <c r="F88" s="89"/>
    </row>
    <row r="89" spans="6:6" s="13" customFormat="1" x14ac:dyDescent="0.25">
      <c r="F89" s="89"/>
    </row>
    <row r="90" spans="6:6" s="13" customFormat="1" x14ac:dyDescent="0.25">
      <c r="F90" s="89"/>
    </row>
    <row r="91" spans="6:6" s="13" customFormat="1" x14ac:dyDescent="0.25">
      <c r="F91" s="89"/>
    </row>
    <row r="92" spans="6:6" s="13" customFormat="1" x14ac:dyDescent="0.25">
      <c r="F92" s="89"/>
    </row>
    <row r="93" spans="6:6" s="13" customFormat="1" x14ac:dyDescent="0.25">
      <c r="F93" s="89"/>
    </row>
    <row r="94" spans="6:6" s="13" customFormat="1" x14ac:dyDescent="0.25">
      <c r="F94" s="89"/>
    </row>
    <row r="95" spans="6:6" s="13" customFormat="1" x14ac:dyDescent="0.25">
      <c r="F95" s="89"/>
    </row>
    <row r="96" spans="6:6" s="13" customFormat="1" x14ac:dyDescent="0.25">
      <c r="F96" s="89"/>
    </row>
    <row r="97" spans="6:6" s="13" customFormat="1" x14ac:dyDescent="0.25">
      <c r="F97" s="89"/>
    </row>
    <row r="98" spans="6:6" s="13" customFormat="1" x14ac:dyDescent="0.25">
      <c r="F98" s="89"/>
    </row>
    <row r="99" spans="6:6" s="13" customFormat="1" x14ac:dyDescent="0.25">
      <c r="F99" s="89"/>
    </row>
    <row r="100" spans="6:6" s="13" customFormat="1" x14ac:dyDescent="0.25">
      <c r="F100" s="89"/>
    </row>
    <row r="101" spans="6:6" s="13" customFormat="1" x14ac:dyDescent="0.25">
      <c r="F101" s="89"/>
    </row>
    <row r="102" spans="6:6" s="13" customFormat="1" x14ac:dyDescent="0.25">
      <c r="F102" s="89"/>
    </row>
    <row r="103" spans="6:6" s="13" customFormat="1" x14ac:dyDescent="0.25">
      <c r="F103" s="89"/>
    </row>
    <row r="104" spans="6:6" s="13" customFormat="1" x14ac:dyDescent="0.25">
      <c r="F104" s="89"/>
    </row>
    <row r="105" spans="6:6" s="13" customFormat="1" x14ac:dyDescent="0.25">
      <c r="F105" s="89"/>
    </row>
    <row r="106" spans="6:6" s="13" customFormat="1" x14ac:dyDescent="0.25">
      <c r="F106" s="89"/>
    </row>
    <row r="107" spans="6:6" s="13" customFormat="1" x14ac:dyDescent="0.25">
      <c r="F107" s="89"/>
    </row>
    <row r="108" spans="6:6" s="13" customFormat="1" x14ac:dyDescent="0.25">
      <c r="F108" s="89"/>
    </row>
    <row r="109" spans="6:6" s="13" customFormat="1" x14ac:dyDescent="0.25">
      <c r="F109" s="89"/>
    </row>
    <row r="110" spans="6:6" s="13" customFormat="1" x14ac:dyDescent="0.25">
      <c r="F110" s="89"/>
    </row>
    <row r="111" spans="6:6" s="13" customFormat="1" x14ac:dyDescent="0.25">
      <c r="F111" s="89"/>
    </row>
    <row r="112" spans="6:6" s="13" customFormat="1" x14ac:dyDescent="0.25">
      <c r="F112" s="89"/>
    </row>
    <row r="113" spans="6:6" s="13" customFormat="1" x14ac:dyDescent="0.25">
      <c r="F113" s="89"/>
    </row>
    <row r="114" spans="6:6" s="13" customFormat="1" x14ac:dyDescent="0.25">
      <c r="F114" s="89"/>
    </row>
    <row r="115" spans="6:6" s="13" customFormat="1" x14ac:dyDescent="0.25">
      <c r="F115" s="89"/>
    </row>
    <row r="116" spans="6:6" s="13" customFormat="1" x14ac:dyDescent="0.25">
      <c r="F116" s="89"/>
    </row>
    <row r="117" spans="6:6" s="13" customFormat="1" x14ac:dyDescent="0.25">
      <c r="F117" s="89"/>
    </row>
    <row r="118" spans="6:6" s="13" customFormat="1" x14ac:dyDescent="0.25">
      <c r="F118" s="89"/>
    </row>
    <row r="119" spans="6:6" s="13" customFormat="1" x14ac:dyDescent="0.25">
      <c r="F119" s="89"/>
    </row>
    <row r="120" spans="6:6" s="13" customFormat="1" x14ac:dyDescent="0.25">
      <c r="F120" s="89"/>
    </row>
    <row r="121" spans="6:6" s="13" customFormat="1" x14ac:dyDescent="0.25">
      <c r="F121" s="89"/>
    </row>
    <row r="122" spans="6:6" s="13" customFormat="1" x14ac:dyDescent="0.25">
      <c r="F122" s="89"/>
    </row>
    <row r="123" spans="6:6" s="13" customFormat="1" x14ac:dyDescent="0.25">
      <c r="F123" s="89"/>
    </row>
    <row r="124" spans="6:6" s="13" customFormat="1" x14ac:dyDescent="0.25">
      <c r="F124" s="89"/>
    </row>
    <row r="125" spans="6:6" s="13" customFormat="1" x14ac:dyDescent="0.25">
      <c r="F125" s="89"/>
    </row>
    <row r="126" spans="6:6" s="13" customFormat="1" x14ac:dyDescent="0.25">
      <c r="F126" s="89"/>
    </row>
    <row r="127" spans="6:6" s="13" customFormat="1" x14ac:dyDescent="0.25">
      <c r="F127" s="89"/>
    </row>
    <row r="128" spans="6:6" s="13" customFormat="1" x14ac:dyDescent="0.25">
      <c r="F128" s="89"/>
    </row>
    <row r="129" spans="6:6" s="13" customFormat="1" x14ac:dyDescent="0.25">
      <c r="F129" s="89"/>
    </row>
    <row r="130" spans="6:6" s="13" customFormat="1" x14ac:dyDescent="0.25">
      <c r="F130" s="89"/>
    </row>
    <row r="131" spans="6:6" s="13" customFormat="1" x14ac:dyDescent="0.25">
      <c r="F131" s="89"/>
    </row>
  </sheetData>
  <sheetProtection algorithmName="SHA-512" hashValue="lah8KJsK6lNMrK6GkN2aCgdDOOYqe0Ut6rNfVxL0UNHXjbSLirFXefb1dGOD1yW2ky5v3vQMF7qDEAzysxDH4A==" saltValue="JQNUHR6GEtDqVrCXX57MeQ==" spinCount="100000" sheet="1" formatColumns="0" formatRows="0" insertRows="0"/>
  <mergeCells count="9">
    <mergeCell ref="A30:F31"/>
    <mergeCell ref="A28:F28"/>
    <mergeCell ref="A29:F29"/>
    <mergeCell ref="A27:B27"/>
    <mergeCell ref="A3:F3"/>
    <mergeCell ref="A4:F4"/>
    <mergeCell ref="B6:F6"/>
    <mergeCell ref="B8:F8"/>
    <mergeCell ref="B9:F9"/>
  </mergeCells>
  <conditionalFormatting sqref="G1:G5 G7:G1048576">
    <cfRule type="containsBlanks" dxfId="20" priority="2">
      <formula>LEN(TRIM(G1))=0</formula>
    </cfRule>
  </conditionalFormatting>
  <conditionalFormatting sqref="B8:B9">
    <cfRule type="containsText" dxfId="19" priority="1" operator="containsText" text="Insertar en la ">
      <formula>NOT(ISERROR(SEARCH("Insertar en la ",B8)))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6" orientation="landscape" r:id="rId1"/>
  <headerFooter scaleWithDoc="0">
    <oddFooter>&amp;L&amp;A&amp;R&amp;P/&amp;N</oddFooter>
  </headerFooter>
  <ignoredErrors>
    <ignoredError sqref="F19:F26 F12:F17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68"/>
  <sheetViews>
    <sheetView zoomScale="85" zoomScaleNormal="85" zoomScalePageLayoutView="80" workbookViewId="0">
      <selection activeCell="A12" sqref="A12"/>
    </sheetView>
  </sheetViews>
  <sheetFormatPr baseColWidth="10" defaultRowHeight="15" x14ac:dyDescent="0.25"/>
  <cols>
    <col min="1" max="1" width="28.42578125" customWidth="1"/>
    <col min="2" max="2" width="43.85546875" customWidth="1"/>
    <col min="3" max="4" width="16.5703125" bestFit="1" customWidth="1"/>
    <col min="5" max="5" width="16.5703125" customWidth="1"/>
    <col min="6" max="6" width="14.5703125" style="95" customWidth="1"/>
    <col min="7" max="7" width="81.28515625" style="13" bestFit="1" customWidth="1"/>
    <col min="8" max="31" width="11.42578125" style="13"/>
  </cols>
  <sheetData>
    <row r="1" spans="1:47" s="13" customFormat="1" x14ac:dyDescent="0.25">
      <c r="F1" s="89"/>
    </row>
    <row r="2" spans="1:47" s="13" customFormat="1" x14ac:dyDescent="0.25">
      <c r="F2" s="89"/>
    </row>
    <row r="3" spans="1:47" s="13" customFormat="1" ht="23.25" x14ac:dyDescent="0.35">
      <c r="A3" s="138" t="s">
        <v>0</v>
      </c>
      <c r="B3" s="138"/>
      <c r="C3" s="138"/>
      <c r="D3" s="138"/>
      <c r="E3" s="138"/>
      <c r="F3" s="138"/>
      <c r="G3" s="67"/>
      <c r="H3" s="14"/>
    </row>
    <row r="4" spans="1:47" s="13" customFormat="1" ht="18.75" x14ac:dyDescent="0.3">
      <c r="A4" s="139" t="s">
        <v>23</v>
      </c>
      <c r="B4" s="139"/>
      <c r="C4" s="139"/>
      <c r="D4" s="139"/>
      <c r="E4" s="139"/>
      <c r="F4" s="139"/>
      <c r="G4" s="68"/>
    </row>
    <row r="5" spans="1:47" s="13" customFormat="1" ht="15.75" thickBot="1" x14ac:dyDescent="0.3">
      <c r="A5" s="44"/>
      <c r="B5" s="44"/>
      <c r="C5" s="44"/>
      <c r="D5" s="44"/>
      <c r="E5" s="44"/>
      <c r="F5" s="102"/>
      <c r="G5" s="44"/>
    </row>
    <row r="6" spans="1:47" ht="15.75" thickBot="1" x14ac:dyDescent="0.3">
      <c r="A6" s="28" t="s">
        <v>1</v>
      </c>
      <c r="B6" s="140" t="str">
        <f>Personal!B6</f>
        <v>Proyectos estratégicos en cooperación</v>
      </c>
      <c r="C6" s="140"/>
      <c r="D6" s="140"/>
      <c r="E6" s="140"/>
      <c r="F6" s="141"/>
      <c r="G6" s="39"/>
      <c r="H6" s="39"/>
      <c r="I6" s="39"/>
      <c r="J6" s="21"/>
      <c r="K6" s="21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s="13" customFormat="1" ht="15.75" thickBot="1" x14ac:dyDescent="0.3">
      <c r="A7" s="46"/>
      <c r="B7" s="47"/>
      <c r="C7" s="47"/>
      <c r="D7" s="47"/>
      <c r="E7" s="47"/>
      <c r="F7" s="96"/>
      <c r="G7" s="44"/>
    </row>
    <row r="8" spans="1:47" ht="15.75" thickBot="1" x14ac:dyDescent="0.3">
      <c r="A8" s="45" t="s">
        <v>2</v>
      </c>
      <c r="B8" s="140" t="str">
        <f>IF(Personal!B8=0, "Insertar en la pestaña Personal", Personal!B8)</f>
        <v>Insertar en la pestaña Personal</v>
      </c>
      <c r="C8" s="140"/>
      <c r="D8" s="140"/>
      <c r="E8" s="140"/>
      <c r="F8" s="141"/>
      <c r="G8" s="47"/>
      <c r="AF8" s="13"/>
      <c r="AG8" s="13"/>
      <c r="AH8" s="13"/>
      <c r="AI8" s="13"/>
      <c r="AJ8" s="13"/>
      <c r="AK8" s="13"/>
    </row>
    <row r="9" spans="1:47" ht="15.75" thickBot="1" x14ac:dyDescent="0.3">
      <c r="A9" s="45" t="s">
        <v>21</v>
      </c>
      <c r="B9" s="140" t="str">
        <f>IF(Personal!B9=0, "Insertar en la pestaña Personal", Personal!B9)</f>
        <v>Insertar en la pestaña Personal</v>
      </c>
      <c r="C9" s="140"/>
      <c r="D9" s="140"/>
      <c r="E9" s="140"/>
      <c r="F9" s="141"/>
      <c r="G9" s="48"/>
      <c r="AF9" s="13"/>
      <c r="AG9" s="13"/>
      <c r="AH9" s="13"/>
      <c r="AI9" s="13"/>
      <c r="AJ9" s="13"/>
      <c r="AK9" s="13"/>
    </row>
    <row r="10" spans="1:47" x14ac:dyDescent="0.25">
      <c r="A10" s="52"/>
      <c r="B10" s="39"/>
      <c r="C10" s="39"/>
      <c r="D10" s="39"/>
      <c r="E10" s="48"/>
      <c r="F10" s="102"/>
      <c r="G10" s="48"/>
      <c r="AF10" s="13"/>
      <c r="AG10" s="13"/>
      <c r="AH10" s="13"/>
      <c r="AI10" s="13"/>
      <c r="AJ10" s="13"/>
      <c r="AK10" s="13"/>
    </row>
    <row r="11" spans="1:47" ht="30" x14ac:dyDescent="0.25">
      <c r="A11" s="49" t="s">
        <v>11</v>
      </c>
      <c r="B11" s="49" t="s">
        <v>9</v>
      </c>
      <c r="C11" s="50" t="s">
        <v>27</v>
      </c>
      <c r="D11" s="50" t="s">
        <v>32</v>
      </c>
      <c r="E11" s="50" t="s">
        <v>48</v>
      </c>
      <c r="F11" s="51" t="s">
        <v>10</v>
      </c>
      <c r="G11" s="44"/>
      <c r="K11" s="16"/>
      <c r="L11" s="16"/>
      <c r="M11" s="16"/>
      <c r="N11" s="16"/>
      <c r="O11" s="16"/>
    </row>
    <row r="12" spans="1:47" x14ac:dyDescent="0.25">
      <c r="A12" s="69"/>
      <c r="B12" s="69"/>
      <c r="C12" s="85"/>
      <c r="D12" s="85"/>
      <c r="E12" s="85"/>
      <c r="F12" s="103">
        <f>E12+D12+C12</f>
        <v>0</v>
      </c>
      <c r="G12" s="118" t="str">
        <f>IF((SUM(C12:E12))&gt;=15000, "Atención, ver Nota “IMPORTANTE” en pie de tabla.*", "")</f>
        <v/>
      </c>
    </row>
    <row r="13" spans="1:47" x14ac:dyDescent="0.25">
      <c r="A13" s="69"/>
      <c r="B13" s="69"/>
      <c r="C13" s="85"/>
      <c r="D13" s="85"/>
      <c r="E13" s="85"/>
      <c r="F13" s="103">
        <f t="shared" ref="F13:F32" si="0">E13+D13+C13</f>
        <v>0</v>
      </c>
      <c r="G13" s="118" t="str">
        <f t="shared" ref="G13:G32" si="1">IF((SUM(C13:E13))&gt;=15000, "Atención, ver Nota “IMPORTANTE” en pie de tabla.*", "")</f>
        <v/>
      </c>
    </row>
    <row r="14" spans="1:47" x14ac:dyDescent="0.25">
      <c r="A14" s="69"/>
      <c r="B14" s="69"/>
      <c r="C14" s="85"/>
      <c r="D14" s="85"/>
      <c r="E14" s="85"/>
      <c r="F14" s="103">
        <f t="shared" si="0"/>
        <v>0</v>
      </c>
      <c r="G14" s="118" t="str">
        <f t="shared" si="1"/>
        <v/>
      </c>
    </row>
    <row r="15" spans="1:47" x14ac:dyDescent="0.25">
      <c r="A15" s="69"/>
      <c r="B15" s="69"/>
      <c r="C15" s="85"/>
      <c r="D15" s="85"/>
      <c r="E15" s="85"/>
      <c r="F15" s="103">
        <f t="shared" si="0"/>
        <v>0</v>
      </c>
      <c r="G15" s="118" t="str">
        <f t="shared" si="1"/>
        <v/>
      </c>
    </row>
    <row r="16" spans="1:47" x14ac:dyDescent="0.25">
      <c r="A16" s="69"/>
      <c r="B16" s="69"/>
      <c r="C16" s="85"/>
      <c r="D16" s="85"/>
      <c r="E16" s="85"/>
      <c r="F16" s="103">
        <f t="shared" si="0"/>
        <v>0</v>
      </c>
      <c r="G16" s="118" t="str">
        <f t="shared" si="1"/>
        <v/>
      </c>
    </row>
    <row r="17" spans="1:7" x14ac:dyDescent="0.25">
      <c r="A17" s="69"/>
      <c r="B17" s="69"/>
      <c r="C17" s="85"/>
      <c r="D17" s="85"/>
      <c r="E17" s="85"/>
      <c r="F17" s="103">
        <f t="shared" si="0"/>
        <v>0</v>
      </c>
      <c r="G17" s="118" t="str">
        <f t="shared" si="1"/>
        <v/>
      </c>
    </row>
    <row r="18" spans="1:7" x14ac:dyDescent="0.25">
      <c r="A18" s="69"/>
      <c r="B18" s="69"/>
      <c r="C18" s="85"/>
      <c r="D18" s="85"/>
      <c r="E18" s="85"/>
      <c r="F18" s="103">
        <f t="shared" si="0"/>
        <v>0</v>
      </c>
      <c r="G18" s="118" t="str">
        <f t="shared" si="1"/>
        <v/>
      </c>
    </row>
    <row r="19" spans="1:7" x14ac:dyDescent="0.25">
      <c r="A19" s="69"/>
      <c r="B19" s="69"/>
      <c r="C19" s="85"/>
      <c r="D19" s="85"/>
      <c r="E19" s="85"/>
      <c r="F19" s="103">
        <f t="shared" si="0"/>
        <v>0</v>
      </c>
      <c r="G19" s="118" t="str">
        <f t="shared" si="1"/>
        <v/>
      </c>
    </row>
    <row r="20" spans="1:7" x14ac:dyDescent="0.25">
      <c r="A20" s="69"/>
      <c r="B20" s="69"/>
      <c r="C20" s="85"/>
      <c r="D20" s="85"/>
      <c r="E20" s="85"/>
      <c r="F20" s="103">
        <f t="shared" si="0"/>
        <v>0</v>
      </c>
      <c r="G20" s="118" t="str">
        <f t="shared" si="1"/>
        <v/>
      </c>
    </row>
    <row r="21" spans="1:7" x14ac:dyDescent="0.25">
      <c r="A21" s="69"/>
      <c r="B21" s="69"/>
      <c r="C21" s="85"/>
      <c r="D21" s="85"/>
      <c r="E21" s="85"/>
      <c r="F21" s="103">
        <f t="shared" si="0"/>
        <v>0</v>
      </c>
      <c r="G21" s="118" t="str">
        <f t="shared" si="1"/>
        <v/>
      </c>
    </row>
    <row r="22" spans="1:7" x14ac:dyDescent="0.25">
      <c r="A22" s="69"/>
      <c r="B22" s="69"/>
      <c r="C22" s="85"/>
      <c r="D22" s="85"/>
      <c r="E22" s="85"/>
      <c r="F22" s="103">
        <f t="shared" si="0"/>
        <v>0</v>
      </c>
      <c r="G22" s="118" t="str">
        <f t="shared" si="1"/>
        <v/>
      </c>
    </row>
    <row r="23" spans="1:7" x14ac:dyDescent="0.25">
      <c r="A23" s="69"/>
      <c r="B23" s="69"/>
      <c r="C23" s="85"/>
      <c r="D23" s="85"/>
      <c r="E23" s="85"/>
      <c r="F23" s="103">
        <f t="shared" si="0"/>
        <v>0</v>
      </c>
      <c r="G23" s="118" t="str">
        <f t="shared" si="1"/>
        <v/>
      </c>
    </row>
    <row r="24" spans="1:7" x14ac:dyDescent="0.25">
      <c r="A24" s="69"/>
      <c r="B24" s="69"/>
      <c r="C24" s="85"/>
      <c r="D24" s="85"/>
      <c r="E24" s="85"/>
      <c r="F24" s="103">
        <f t="shared" si="0"/>
        <v>0</v>
      </c>
      <c r="G24" s="118" t="str">
        <f t="shared" si="1"/>
        <v/>
      </c>
    </row>
    <row r="25" spans="1:7" x14ac:dyDescent="0.25">
      <c r="A25" s="69"/>
      <c r="B25" s="69"/>
      <c r="C25" s="85"/>
      <c r="D25" s="85"/>
      <c r="E25" s="85"/>
      <c r="F25" s="103">
        <f t="shared" si="0"/>
        <v>0</v>
      </c>
      <c r="G25" s="118" t="str">
        <f t="shared" si="1"/>
        <v/>
      </c>
    </row>
    <row r="26" spans="1:7" x14ac:dyDescent="0.25">
      <c r="A26" s="69"/>
      <c r="B26" s="69"/>
      <c r="C26" s="85"/>
      <c r="D26" s="85"/>
      <c r="E26" s="85"/>
      <c r="F26" s="103">
        <f t="shared" si="0"/>
        <v>0</v>
      </c>
      <c r="G26" s="118" t="str">
        <f t="shared" si="1"/>
        <v/>
      </c>
    </row>
    <row r="27" spans="1:7" x14ac:dyDescent="0.25">
      <c r="A27" s="69"/>
      <c r="B27" s="69"/>
      <c r="C27" s="85"/>
      <c r="D27" s="85"/>
      <c r="E27" s="85"/>
      <c r="F27" s="103">
        <f t="shared" si="0"/>
        <v>0</v>
      </c>
      <c r="G27" s="118" t="str">
        <f t="shared" si="1"/>
        <v/>
      </c>
    </row>
    <row r="28" spans="1:7" x14ac:dyDescent="0.25">
      <c r="A28" s="69"/>
      <c r="B28" s="69"/>
      <c r="C28" s="85"/>
      <c r="D28" s="85"/>
      <c r="E28" s="85"/>
      <c r="F28" s="103">
        <f t="shared" si="0"/>
        <v>0</v>
      </c>
      <c r="G28" s="118" t="str">
        <f t="shared" si="1"/>
        <v/>
      </c>
    </row>
    <row r="29" spans="1:7" x14ac:dyDescent="0.25">
      <c r="A29" s="69"/>
      <c r="B29" s="69"/>
      <c r="C29" s="85"/>
      <c r="D29" s="85"/>
      <c r="E29" s="85"/>
      <c r="F29" s="103">
        <f t="shared" si="0"/>
        <v>0</v>
      </c>
      <c r="G29" s="118" t="str">
        <f t="shared" si="1"/>
        <v/>
      </c>
    </row>
    <row r="30" spans="1:7" x14ac:dyDescent="0.25">
      <c r="A30" s="69"/>
      <c r="B30" s="69"/>
      <c r="C30" s="85"/>
      <c r="D30" s="85"/>
      <c r="E30" s="85"/>
      <c r="F30" s="103">
        <f t="shared" si="0"/>
        <v>0</v>
      </c>
      <c r="G30" s="118" t="str">
        <f t="shared" si="1"/>
        <v/>
      </c>
    </row>
    <row r="31" spans="1:7" x14ac:dyDescent="0.25">
      <c r="A31" s="69"/>
      <c r="B31" s="69"/>
      <c r="C31" s="85"/>
      <c r="D31" s="85"/>
      <c r="E31" s="85"/>
      <c r="F31" s="103">
        <f t="shared" si="0"/>
        <v>0</v>
      </c>
      <c r="G31" s="118" t="str">
        <f t="shared" si="1"/>
        <v/>
      </c>
    </row>
    <row r="32" spans="1:7" x14ac:dyDescent="0.25">
      <c r="A32" s="69"/>
      <c r="B32" s="69"/>
      <c r="C32" s="85"/>
      <c r="D32" s="85"/>
      <c r="E32" s="85"/>
      <c r="F32" s="103">
        <f t="shared" si="0"/>
        <v>0</v>
      </c>
      <c r="G32" s="118" t="str">
        <f t="shared" si="1"/>
        <v/>
      </c>
    </row>
    <row r="33" spans="1:6" x14ac:dyDescent="0.25">
      <c r="A33" s="128" t="s">
        <v>26</v>
      </c>
      <c r="B33" s="128"/>
      <c r="C33" s="33">
        <f t="shared" ref="C33:E33" si="2">SUM(C12:C32)</f>
        <v>0</v>
      </c>
      <c r="D33" s="33">
        <f t="shared" si="2"/>
        <v>0</v>
      </c>
      <c r="E33" s="33">
        <f t="shared" si="2"/>
        <v>0</v>
      </c>
      <c r="F33" s="106">
        <f>SUM(F12:F32)</f>
        <v>0</v>
      </c>
    </row>
    <row r="34" spans="1:6" s="64" customFormat="1" x14ac:dyDescent="0.25">
      <c r="A34" s="136" t="s">
        <v>15</v>
      </c>
      <c r="B34" s="136"/>
      <c r="C34" s="136"/>
      <c r="D34" s="136"/>
      <c r="E34" s="136"/>
      <c r="F34" s="136"/>
    </row>
    <row r="35" spans="1:6" s="64" customFormat="1" ht="15.75" x14ac:dyDescent="0.25">
      <c r="A35" s="137" t="s">
        <v>8</v>
      </c>
      <c r="B35" s="137"/>
      <c r="C35" s="137"/>
      <c r="D35" s="137"/>
      <c r="E35" s="137"/>
      <c r="F35" s="137"/>
    </row>
    <row r="36" spans="1:6" s="64" customFormat="1" ht="28.5" customHeight="1" x14ac:dyDescent="0.25">
      <c r="A36" s="142" t="s">
        <v>61</v>
      </c>
      <c r="B36" s="142"/>
      <c r="C36" s="142"/>
      <c r="D36" s="142"/>
      <c r="E36" s="142"/>
      <c r="F36" s="142"/>
    </row>
    <row r="37" spans="1:6" s="64" customFormat="1" ht="15" customHeight="1" x14ac:dyDescent="0.25">
      <c r="A37" s="135" t="s">
        <v>73</v>
      </c>
      <c r="B37" s="135"/>
      <c r="C37" s="135"/>
      <c r="D37" s="135"/>
      <c r="E37" s="135"/>
      <c r="F37" s="135"/>
    </row>
    <row r="38" spans="1:6" s="64" customFormat="1" ht="33" customHeight="1" x14ac:dyDescent="0.25">
      <c r="A38" s="135"/>
      <c r="B38" s="135"/>
      <c r="C38" s="135"/>
      <c r="D38" s="135"/>
      <c r="E38" s="135"/>
      <c r="F38" s="135"/>
    </row>
    <row r="39" spans="1:6" s="64" customFormat="1" x14ac:dyDescent="0.25">
      <c r="F39" s="94"/>
    </row>
    <row r="40" spans="1:6" s="13" customFormat="1" x14ac:dyDescent="0.25">
      <c r="F40" s="89"/>
    </row>
    <row r="41" spans="1:6" s="13" customFormat="1" x14ac:dyDescent="0.25">
      <c r="F41" s="89"/>
    </row>
    <row r="42" spans="1:6" s="13" customFormat="1" x14ac:dyDescent="0.25">
      <c r="F42" s="89"/>
    </row>
    <row r="43" spans="1:6" s="13" customFormat="1" x14ac:dyDescent="0.25">
      <c r="F43" s="89"/>
    </row>
    <row r="44" spans="1:6" s="13" customFormat="1" x14ac:dyDescent="0.25">
      <c r="F44" s="89"/>
    </row>
    <row r="45" spans="1:6" s="13" customFormat="1" x14ac:dyDescent="0.25">
      <c r="F45" s="89"/>
    </row>
    <row r="46" spans="1:6" s="13" customFormat="1" x14ac:dyDescent="0.25">
      <c r="F46" s="89"/>
    </row>
    <row r="47" spans="1:6" s="13" customFormat="1" x14ac:dyDescent="0.25">
      <c r="F47" s="89"/>
    </row>
    <row r="48" spans="1:6" s="13" customFormat="1" x14ac:dyDescent="0.25">
      <c r="F48" s="89"/>
    </row>
    <row r="49" spans="6:6" s="13" customFormat="1" x14ac:dyDescent="0.25">
      <c r="F49" s="89"/>
    </row>
    <row r="50" spans="6:6" s="13" customFormat="1" x14ac:dyDescent="0.25">
      <c r="F50" s="89"/>
    </row>
    <row r="51" spans="6:6" s="13" customFormat="1" x14ac:dyDescent="0.25">
      <c r="F51" s="89"/>
    </row>
    <row r="52" spans="6:6" s="13" customFormat="1" x14ac:dyDescent="0.25">
      <c r="F52" s="89"/>
    </row>
    <row r="53" spans="6:6" s="13" customFormat="1" x14ac:dyDescent="0.25">
      <c r="F53" s="89"/>
    </row>
    <row r="54" spans="6:6" s="13" customFormat="1" x14ac:dyDescent="0.25">
      <c r="F54" s="89"/>
    </row>
    <row r="55" spans="6:6" s="13" customFormat="1" x14ac:dyDescent="0.25">
      <c r="F55" s="89"/>
    </row>
    <row r="56" spans="6:6" s="13" customFormat="1" x14ac:dyDescent="0.25">
      <c r="F56" s="89"/>
    </row>
    <row r="57" spans="6:6" s="13" customFormat="1" x14ac:dyDescent="0.25">
      <c r="F57" s="89"/>
    </row>
    <row r="58" spans="6:6" s="13" customFormat="1" x14ac:dyDescent="0.25">
      <c r="F58" s="89"/>
    </row>
    <row r="59" spans="6:6" s="13" customFormat="1" x14ac:dyDescent="0.25">
      <c r="F59" s="89"/>
    </row>
    <row r="60" spans="6:6" s="13" customFormat="1" x14ac:dyDescent="0.25">
      <c r="F60" s="89"/>
    </row>
    <row r="61" spans="6:6" s="13" customFormat="1" x14ac:dyDescent="0.25">
      <c r="F61" s="89"/>
    </row>
    <row r="62" spans="6:6" s="13" customFormat="1" x14ac:dyDescent="0.25">
      <c r="F62" s="89"/>
    </row>
    <row r="63" spans="6:6" s="13" customFormat="1" x14ac:dyDescent="0.25">
      <c r="F63" s="89"/>
    </row>
    <row r="64" spans="6:6" s="13" customFormat="1" x14ac:dyDescent="0.25">
      <c r="F64" s="89"/>
    </row>
    <row r="65" spans="6:6" s="13" customFormat="1" x14ac:dyDescent="0.25">
      <c r="F65" s="89"/>
    </row>
    <row r="66" spans="6:6" s="13" customFormat="1" x14ac:dyDescent="0.25">
      <c r="F66" s="89"/>
    </row>
    <row r="67" spans="6:6" s="13" customFormat="1" x14ac:dyDescent="0.25">
      <c r="F67" s="89"/>
    </row>
    <row r="68" spans="6:6" s="13" customFormat="1" x14ac:dyDescent="0.25">
      <c r="F68" s="89"/>
    </row>
  </sheetData>
  <sheetProtection algorithmName="SHA-512" hashValue="pxAfuAzsBb3ZSdHaI4cTskXTVmZ2C4DpWNjazZzIU1t8/W98BERxdchnbIGmTvt5BB6xd5yCD4bhUo13gUIC9g==" saltValue="YlGYsN50Ho+sUYBrrhEWqA==" spinCount="100000" sheet="1" formatColumns="0" formatRows="0" insertRows="0"/>
  <mergeCells count="10">
    <mergeCell ref="A3:F3"/>
    <mergeCell ref="A4:F4"/>
    <mergeCell ref="A37:F38"/>
    <mergeCell ref="A34:F34"/>
    <mergeCell ref="A35:F35"/>
    <mergeCell ref="A33:B33"/>
    <mergeCell ref="A36:F36"/>
    <mergeCell ref="B6:F6"/>
    <mergeCell ref="B8:F8"/>
    <mergeCell ref="B9:F9"/>
  </mergeCells>
  <conditionalFormatting sqref="B8:B9">
    <cfRule type="containsText" dxfId="18" priority="2" operator="containsText" text="Insertar en la ">
      <formula>NOT(ISERROR(SEARCH("Insertar en la ",B8)))</formula>
    </cfRule>
  </conditionalFormatting>
  <conditionalFormatting sqref="G12:G32">
    <cfRule type="containsBlanks" dxfId="17" priority="1">
      <formula>LEN(TRIM(G12))=0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8" orientation="landscape" r:id="rId1"/>
  <headerFooter scaleWithDoc="0">
    <oddFooter>&amp;L&amp;A&amp;R&amp;P/&amp;N</oddFooter>
  </headerFooter>
  <ignoredErrors>
    <ignoredError sqref="F21:F32 F12:F20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1"/>
  <sheetViews>
    <sheetView zoomScale="85" zoomScaleNormal="85" zoomScalePageLayoutView="80" workbookViewId="0">
      <selection activeCell="A13" sqref="A13"/>
    </sheetView>
  </sheetViews>
  <sheetFormatPr baseColWidth="10" defaultRowHeight="15" x14ac:dyDescent="0.25"/>
  <cols>
    <col min="1" max="1" width="28.42578125" customWidth="1"/>
    <col min="2" max="2" width="43.85546875" customWidth="1"/>
    <col min="3" max="5" width="12" customWidth="1"/>
    <col min="6" max="6" width="12" style="101" customWidth="1"/>
    <col min="7" max="7" width="81.28515625" style="13" bestFit="1" customWidth="1"/>
    <col min="8" max="37" width="11.42578125" style="13"/>
  </cols>
  <sheetData>
    <row r="1" spans="1:47" s="13" customFormat="1" x14ac:dyDescent="0.25">
      <c r="F1" s="100"/>
    </row>
    <row r="2" spans="1:47" s="13" customFormat="1" x14ac:dyDescent="0.25">
      <c r="A2" s="44"/>
      <c r="B2" s="44"/>
      <c r="C2" s="44"/>
      <c r="D2" s="44"/>
      <c r="E2" s="44"/>
      <c r="F2" s="96"/>
      <c r="G2" s="44"/>
    </row>
    <row r="3" spans="1:47" s="13" customFormat="1" x14ac:dyDescent="0.25">
      <c r="A3" s="44"/>
      <c r="B3" s="44"/>
      <c r="C3" s="44"/>
      <c r="D3" s="44"/>
      <c r="E3" s="44"/>
      <c r="F3" s="96"/>
      <c r="G3" s="44"/>
    </row>
    <row r="4" spans="1:47" s="13" customFormat="1" ht="23.25" x14ac:dyDescent="0.35">
      <c r="A4" s="138" t="s">
        <v>0</v>
      </c>
      <c r="B4" s="138"/>
      <c r="C4" s="138"/>
      <c r="D4" s="138"/>
      <c r="E4" s="138"/>
      <c r="F4" s="138"/>
      <c r="G4" s="67"/>
      <c r="H4" s="14"/>
    </row>
    <row r="5" spans="1:47" s="13" customFormat="1" ht="18.75" x14ac:dyDescent="0.3">
      <c r="A5" s="139" t="s">
        <v>37</v>
      </c>
      <c r="B5" s="139"/>
      <c r="C5" s="139"/>
      <c r="D5" s="139"/>
      <c r="E5" s="139"/>
      <c r="F5" s="139"/>
      <c r="G5" s="68"/>
    </row>
    <row r="6" spans="1:47" s="13" customFormat="1" ht="15.75" thickBot="1" x14ac:dyDescent="0.3">
      <c r="A6" s="44"/>
      <c r="B6" s="44"/>
      <c r="C6" s="44"/>
      <c r="D6" s="44"/>
      <c r="E6" s="44"/>
      <c r="F6" s="96"/>
      <c r="G6" s="44"/>
    </row>
    <row r="7" spans="1:47" ht="15.75" thickBot="1" x14ac:dyDescent="0.3">
      <c r="A7" s="28" t="s">
        <v>1</v>
      </c>
      <c r="B7" s="140" t="str">
        <f>Personal!B6</f>
        <v>Proyectos estratégicos en cooperación</v>
      </c>
      <c r="C7" s="140"/>
      <c r="D7" s="140"/>
      <c r="E7" s="140"/>
      <c r="F7" s="141"/>
      <c r="G7" s="39"/>
      <c r="H7" s="39"/>
      <c r="I7" s="39"/>
      <c r="J7" s="21"/>
      <c r="K7" s="21"/>
      <c r="AL7" s="13"/>
      <c r="AM7" s="13"/>
      <c r="AN7" s="13"/>
      <c r="AO7" s="13"/>
      <c r="AP7" s="13"/>
      <c r="AQ7" s="13"/>
      <c r="AR7" s="13"/>
      <c r="AS7" s="13"/>
      <c r="AT7" s="13"/>
      <c r="AU7" s="13"/>
    </row>
    <row r="8" spans="1:47" s="13" customFormat="1" ht="15.75" thickBot="1" x14ac:dyDescent="0.3">
      <c r="A8" s="46"/>
      <c r="B8" s="47"/>
      <c r="C8" s="47"/>
      <c r="D8" s="47"/>
      <c r="E8" s="47"/>
      <c r="F8" s="96"/>
      <c r="G8" s="44"/>
    </row>
    <row r="9" spans="1:47" ht="15.75" thickBot="1" x14ac:dyDescent="0.3">
      <c r="A9" s="45" t="s">
        <v>2</v>
      </c>
      <c r="B9" s="140" t="str">
        <f>IF(Personal!B8=0, "Insertar en la pestaña Personal", Personal!B8)</f>
        <v>Insertar en la pestaña Personal</v>
      </c>
      <c r="C9" s="140"/>
      <c r="D9" s="140"/>
      <c r="E9" s="140"/>
      <c r="F9" s="141"/>
      <c r="G9" s="47"/>
    </row>
    <row r="10" spans="1:47" ht="15.75" thickBot="1" x14ac:dyDescent="0.3">
      <c r="A10" s="45" t="s">
        <v>21</v>
      </c>
      <c r="B10" s="140" t="str">
        <f>IF(Personal!B9=0, "Insertar en la pestaña Personal", Personal!B9)</f>
        <v>Insertar en la pestaña Personal</v>
      </c>
      <c r="C10" s="140"/>
      <c r="D10" s="140"/>
      <c r="E10" s="140"/>
      <c r="F10" s="141"/>
      <c r="G10" s="48"/>
    </row>
    <row r="11" spans="1:47" x14ac:dyDescent="0.25">
      <c r="A11" s="52"/>
      <c r="B11" s="39"/>
      <c r="C11" s="39"/>
      <c r="D11" s="39"/>
      <c r="E11" s="48"/>
      <c r="F11" s="97"/>
      <c r="G11" s="48"/>
    </row>
    <row r="12" spans="1:47" ht="30" x14ac:dyDescent="0.25">
      <c r="A12" s="49" t="s">
        <v>11</v>
      </c>
      <c r="B12" s="49" t="s">
        <v>9</v>
      </c>
      <c r="C12" s="50" t="s">
        <v>27</v>
      </c>
      <c r="D12" s="50" t="s">
        <v>32</v>
      </c>
      <c r="E12" s="50" t="s">
        <v>48</v>
      </c>
      <c r="F12" s="51" t="s">
        <v>10</v>
      </c>
      <c r="G12" s="44"/>
      <c r="K12" s="16"/>
      <c r="L12" s="16" t="s">
        <v>58</v>
      </c>
      <c r="M12" s="16"/>
      <c r="N12" s="16"/>
      <c r="O12" s="16"/>
    </row>
    <row r="13" spans="1:47" x14ac:dyDescent="0.25">
      <c r="A13" s="70"/>
      <c r="B13" s="70"/>
      <c r="C13" s="81"/>
      <c r="D13" s="81"/>
      <c r="E13" s="82"/>
      <c r="F13" s="98">
        <f>E13+D13+C13</f>
        <v>0</v>
      </c>
      <c r="G13" s="118" t="str">
        <f>IF((SUM(C13:E13))&gt;=15000, "Atención, ver Nota “IMPORTANTE” en pie de tabla.*", "")</f>
        <v/>
      </c>
    </row>
    <row r="14" spans="1:47" x14ac:dyDescent="0.25">
      <c r="A14" s="70"/>
      <c r="B14" s="70"/>
      <c r="C14" s="81"/>
      <c r="D14" s="81"/>
      <c r="E14" s="82"/>
      <c r="F14" s="98">
        <f t="shared" ref="F14:F29" si="0">E14+D14+C14</f>
        <v>0</v>
      </c>
      <c r="G14" s="118" t="str">
        <f t="shared" ref="G14:G29" si="1">IF((SUM(C14:E14))&gt;=15000, "Atención, ver Nota “IMPORTANTE” en pie de tabla.*", "")</f>
        <v/>
      </c>
    </row>
    <row r="15" spans="1:47" x14ac:dyDescent="0.25">
      <c r="A15" s="70"/>
      <c r="B15" s="70"/>
      <c r="C15" s="81"/>
      <c r="D15" s="81"/>
      <c r="E15" s="82"/>
      <c r="F15" s="98">
        <f t="shared" si="0"/>
        <v>0</v>
      </c>
      <c r="G15" s="118" t="str">
        <f t="shared" si="1"/>
        <v/>
      </c>
    </row>
    <row r="16" spans="1:47" x14ac:dyDescent="0.25">
      <c r="A16" s="70"/>
      <c r="B16" s="70"/>
      <c r="C16" s="81"/>
      <c r="D16" s="81"/>
      <c r="E16" s="82"/>
      <c r="F16" s="98">
        <f t="shared" si="0"/>
        <v>0</v>
      </c>
      <c r="G16" s="118" t="str">
        <f t="shared" si="1"/>
        <v/>
      </c>
    </row>
    <row r="17" spans="1:37" x14ac:dyDescent="0.25">
      <c r="A17" s="70"/>
      <c r="B17" s="70"/>
      <c r="C17" s="81"/>
      <c r="D17" s="81"/>
      <c r="E17" s="82"/>
      <c r="F17" s="98">
        <f t="shared" si="0"/>
        <v>0</v>
      </c>
      <c r="G17" s="118" t="str">
        <f t="shared" si="1"/>
        <v/>
      </c>
    </row>
    <row r="18" spans="1:37" x14ac:dyDescent="0.25">
      <c r="A18" s="70"/>
      <c r="B18" s="70"/>
      <c r="C18" s="81"/>
      <c r="D18" s="81"/>
      <c r="E18" s="82"/>
      <c r="F18" s="98">
        <f t="shared" si="0"/>
        <v>0</v>
      </c>
      <c r="G18" s="118" t="str">
        <f t="shared" si="1"/>
        <v/>
      </c>
    </row>
    <row r="19" spans="1:37" x14ac:dyDescent="0.25">
      <c r="A19" s="70"/>
      <c r="B19" s="70"/>
      <c r="C19" s="81"/>
      <c r="D19" s="81"/>
      <c r="E19" s="82"/>
      <c r="F19" s="98">
        <f t="shared" si="0"/>
        <v>0</v>
      </c>
      <c r="G19" s="118" t="str">
        <f t="shared" si="1"/>
        <v/>
      </c>
    </row>
    <row r="20" spans="1:37" x14ac:dyDescent="0.25">
      <c r="A20" s="70"/>
      <c r="B20" s="70"/>
      <c r="C20" s="81"/>
      <c r="D20" s="81"/>
      <c r="E20" s="82"/>
      <c r="F20" s="98">
        <f t="shared" si="0"/>
        <v>0</v>
      </c>
      <c r="G20" s="118" t="str">
        <f t="shared" si="1"/>
        <v/>
      </c>
    </row>
    <row r="21" spans="1:37" x14ac:dyDescent="0.25">
      <c r="A21" s="70"/>
      <c r="B21" s="70"/>
      <c r="C21" s="81"/>
      <c r="D21" s="81"/>
      <c r="E21" s="82"/>
      <c r="F21" s="98">
        <f t="shared" si="0"/>
        <v>0</v>
      </c>
      <c r="G21" s="118" t="str">
        <f t="shared" si="1"/>
        <v/>
      </c>
    </row>
    <row r="22" spans="1:37" x14ac:dyDescent="0.25">
      <c r="A22" s="71"/>
      <c r="B22" s="71"/>
      <c r="C22" s="83"/>
      <c r="D22" s="83"/>
      <c r="E22" s="84"/>
      <c r="F22" s="98">
        <f t="shared" si="0"/>
        <v>0</v>
      </c>
      <c r="G22" s="118" t="str">
        <f t="shared" si="1"/>
        <v/>
      </c>
    </row>
    <row r="23" spans="1:37" x14ac:dyDescent="0.25">
      <c r="A23" s="71"/>
      <c r="B23" s="71"/>
      <c r="C23" s="83"/>
      <c r="D23" s="83"/>
      <c r="E23" s="84"/>
      <c r="F23" s="98">
        <f t="shared" si="0"/>
        <v>0</v>
      </c>
      <c r="G23" s="118" t="str">
        <f t="shared" si="1"/>
        <v/>
      </c>
    </row>
    <row r="24" spans="1:37" x14ac:dyDescent="0.25">
      <c r="A24" s="71"/>
      <c r="B24" s="71"/>
      <c r="C24" s="83"/>
      <c r="D24" s="83"/>
      <c r="E24" s="84"/>
      <c r="F24" s="98">
        <f t="shared" si="0"/>
        <v>0</v>
      </c>
      <c r="G24" s="118" t="str">
        <f t="shared" si="1"/>
        <v/>
      </c>
    </row>
    <row r="25" spans="1:37" x14ac:dyDescent="0.25">
      <c r="A25" s="71"/>
      <c r="B25" s="71"/>
      <c r="C25" s="83"/>
      <c r="D25" s="83"/>
      <c r="E25" s="84"/>
      <c r="F25" s="98">
        <f t="shared" si="0"/>
        <v>0</v>
      </c>
      <c r="G25" s="118" t="str">
        <f t="shared" si="1"/>
        <v/>
      </c>
    </row>
    <row r="26" spans="1:37" x14ac:dyDescent="0.25">
      <c r="A26" s="71"/>
      <c r="B26" s="71"/>
      <c r="C26" s="83"/>
      <c r="D26" s="83"/>
      <c r="E26" s="84"/>
      <c r="F26" s="98">
        <f t="shared" si="0"/>
        <v>0</v>
      </c>
      <c r="G26" s="118" t="str">
        <f t="shared" si="1"/>
        <v/>
      </c>
    </row>
    <row r="27" spans="1:37" x14ac:dyDescent="0.25">
      <c r="A27" s="71"/>
      <c r="B27" s="71"/>
      <c r="C27" s="83"/>
      <c r="D27" s="83"/>
      <c r="E27" s="84"/>
      <c r="F27" s="98">
        <f t="shared" si="0"/>
        <v>0</v>
      </c>
      <c r="G27" s="118" t="str">
        <f t="shared" si="1"/>
        <v/>
      </c>
    </row>
    <row r="28" spans="1:37" x14ac:dyDescent="0.25">
      <c r="A28" s="71"/>
      <c r="B28" s="71"/>
      <c r="C28" s="83"/>
      <c r="D28" s="83"/>
      <c r="E28" s="84"/>
      <c r="F28" s="98">
        <f t="shared" si="0"/>
        <v>0</v>
      </c>
      <c r="G28" s="118" t="str">
        <f t="shared" si="1"/>
        <v/>
      </c>
    </row>
    <row r="29" spans="1:37" x14ac:dyDescent="0.25">
      <c r="A29" s="71"/>
      <c r="B29" s="71"/>
      <c r="C29" s="83"/>
      <c r="D29" s="83"/>
      <c r="E29" s="84"/>
      <c r="F29" s="98">
        <f t="shared" si="0"/>
        <v>0</v>
      </c>
      <c r="G29" s="118" t="str">
        <f t="shared" si="1"/>
        <v/>
      </c>
    </row>
    <row r="30" spans="1:37" s="31" customFormat="1" x14ac:dyDescent="0.25">
      <c r="A30" s="128" t="s">
        <v>13</v>
      </c>
      <c r="B30" s="128"/>
      <c r="C30" s="33">
        <f t="shared" ref="C30" si="2">SUM(C13:C29)</f>
        <v>0</v>
      </c>
      <c r="D30" s="33">
        <f>SUM(D13:D29)</f>
        <v>0</v>
      </c>
      <c r="E30" s="33">
        <f>SUM(E13:E29)</f>
        <v>0</v>
      </c>
      <c r="F30" s="105">
        <f>SUM(F13:F29)</f>
        <v>0</v>
      </c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</row>
    <row r="31" spans="1:37" s="64" customFormat="1" x14ac:dyDescent="0.25">
      <c r="A31" s="136" t="s">
        <v>15</v>
      </c>
      <c r="B31" s="136"/>
      <c r="C31" s="136"/>
      <c r="D31" s="136"/>
      <c r="E31" s="136"/>
      <c r="F31" s="136"/>
    </row>
    <row r="32" spans="1:37" s="64" customFormat="1" ht="18" customHeight="1" x14ac:dyDescent="0.25">
      <c r="A32" s="137" t="s">
        <v>8</v>
      </c>
      <c r="B32" s="137"/>
      <c r="C32" s="137"/>
      <c r="D32" s="137"/>
      <c r="E32" s="137"/>
      <c r="F32" s="137"/>
    </row>
    <row r="33" spans="1:6" s="64" customFormat="1" ht="15" customHeight="1" x14ac:dyDescent="0.25">
      <c r="A33" s="135" t="s">
        <v>73</v>
      </c>
      <c r="B33" s="135"/>
      <c r="C33" s="135"/>
      <c r="D33" s="135"/>
      <c r="E33" s="135"/>
      <c r="F33" s="135"/>
    </row>
    <row r="34" spans="1:6" s="64" customFormat="1" ht="29.25" customHeight="1" x14ac:dyDescent="0.25">
      <c r="A34" s="135"/>
      <c r="B34" s="135"/>
      <c r="C34" s="135"/>
      <c r="D34" s="135"/>
      <c r="E34" s="135"/>
      <c r="F34" s="135"/>
    </row>
    <row r="35" spans="1:6" s="64" customFormat="1" x14ac:dyDescent="0.25">
      <c r="F35" s="99"/>
    </row>
    <row r="36" spans="1:6" s="13" customFormat="1" x14ac:dyDescent="0.25">
      <c r="F36" s="100"/>
    </row>
    <row r="37" spans="1:6" s="13" customFormat="1" x14ac:dyDescent="0.25">
      <c r="F37" s="100"/>
    </row>
    <row r="38" spans="1:6" s="13" customFormat="1" x14ac:dyDescent="0.25">
      <c r="F38" s="100"/>
    </row>
    <row r="39" spans="1:6" s="13" customFormat="1" x14ac:dyDescent="0.25">
      <c r="F39" s="100"/>
    </row>
    <row r="40" spans="1:6" s="13" customFormat="1" x14ac:dyDescent="0.25">
      <c r="F40" s="100"/>
    </row>
    <row r="41" spans="1:6" s="13" customFormat="1" x14ac:dyDescent="0.25">
      <c r="F41" s="100"/>
    </row>
    <row r="42" spans="1:6" s="13" customFormat="1" x14ac:dyDescent="0.25">
      <c r="F42" s="100"/>
    </row>
    <row r="43" spans="1:6" s="13" customFormat="1" x14ac:dyDescent="0.25">
      <c r="F43" s="100"/>
    </row>
    <row r="44" spans="1:6" s="13" customFormat="1" x14ac:dyDescent="0.25">
      <c r="F44" s="100"/>
    </row>
    <row r="45" spans="1:6" s="13" customFormat="1" x14ac:dyDescent="0.25">
      <c r="F45" s="100"/>
    </row>
    <row r="46" spans="1:6" s="13" customFormat="1" x14ac:dyDescent="0.25">
      <c r="F46" s="100"/>
    </row>
    <row r="47" spans="1:6" s="13" customFormat="1" x14ac:dyDescent="0.25">
      <c r="F47" s="100"/>
    </row>
    <row r="48" spans="1:6" s="13" customFormat="1" x14ac:dyDescent="0.25">
      <c r="F48" s="100"/>
    </row>
    <row r="49" spans="6:6" s="13" customFormat="1" x14ac:dyDescent="0.25">
      <c r="F49" s="100"/>
    </row>
    <row r="50" spans="6:6" s="13" customFormat="1" x14ac:dyDescent="0.25">
      <c r="F50" s="100"/>
    </row>
    <row r="51" spans="6:6" s="13" customFormat="1" x14ac:dyDescent="0.25">
      <c r="F51" s="100"/>
    </row>
    <row r="52" spans="6:6" s="13" customFormat="1" x14ac:dyDescent="0.25">
      <c r="F52" s="100"/>
    </row>
    <row r="53" spans="6:6" s="13" customFormat="1" x14ac:dyDescent="0.25">
      <c r="F53" s="100"/>
    </row>
    <row r="54" spans="6:6" s="13" customFormat="1" x14ac:dyDescent="0.25">
      <c r="F54" s="100"/>
    </row>
    <row r="55" spans="6:6" s="13" customFormat="1" x14ac:dyDescent="0.25">
      <c r="F55" s="100"/>
    </row>
    <row r="56" spans="6:6" s="13" customFormat="1" x14ac:dyDescent="0.25">
      <c r="F56" s="100"/>
    </row>
    <row r="57" spans="6:6" s="13" customFormat="1" x14ac:dyDescent="0.25">
      <c r="F57" s="100"/>
    </row>
    <row r="58" spans="6:6" s="13" customFormat="1" x14ac:dyDescent="0.25">
      <c r="F58" s="100"/>
    </row>
    <row r="59" spans="6:6" s="13" customFormat="1" x14ac:dyDescent="0.25">
      <c r="F59" s="100"/>
    </row>
    <row r="60" spans="6:6" s="13" customFormat="1" x14ac:dyDescent="0.25">
      <c r="F60" s="100"/>
    </row>
    <row r="61" spans="6:6" s="13" customFormat="1" x14ac:dyDescent="0.25">
      <c r="F61" s="100"/>
    </row>
    <row r="62" spans="6:6" s="13" customFormat="1" x14ac:dyDescent="0.25">
      <c r="F62" s="100"/>
    </row>
    <row r="63" spans="6:6" s="13" customFormat="1" x14ac:dyDescent="0.25">
      <c r="F63" s="100"/>
    </row>
    <row r="64" spans="6:6" s="13" customFormat="1" x14ac:dyDescent="0.25">
      <c r="F64" s="100"/>
    </row>
    <row r="65" spans="6:6" s="13" customFormat="1" x14ac:dyDescent="0.25">
      <c r="F65" s="100"/>
    </row>
    <row r="66" spans="6:6" s="13" customFormat="1" x14ac:dyDescent="0.25">
      <c r="F66" s="100"/>
    </row>
    <row r="67" spans="6:6" s="13" customFormat="1" x14ac:dyDescent="0.25">
      <c r="F67" s="100"/>
    </row>
    <row r="68" spans="6:6" s="13" customFormat="1" x14ac:dyDescent="0.25">
      <c r="F68" s="100"/>
    </row>
    <row r="69" spans="6:6" s="13" customFormat="1" x14ac:dyDescent="0.25">
      <c r="F69" s="100"/>
    </row>
    <row r="70" spans="6:6" s="13" customFormat="1" x14ac:dyDescent="0.25">
      <c r="F70" s="100"/>
    </row>
    <row r="71" spans="6:6" s="13" customFormat="1" x14ac:dyDescent="0.25">
      <c r="F71" s="100"/>
    </row>
    <row r="72" spans="6:6" s="13" customFormat="1" x14ac:dyDescent="0.25">
      <c r="F72" s="100"/>
    </row>
    <row r="73" spans="6:6" s="13" customFormat="1" x14ac:dyDescent="0.25">
      <c r="F73" s="100"/>
    </row>
    <row r="74" spans="6:6" s="13" customFormat="1" x14ac:dyDescent="0.25">
      <c r="F74" s="100"/>
    </row>
    <row r="75" spans="6:6" s="13" customFormat="1" x14ac:dyDescent="0.25">
      <c r="F75" s="100"/>
    </row>
    <row r="76" spans="6:6" s="13" customFormat="1" x14ac:dyDescent="0.25">
      <c r="F76" s="100"/>
    </row>
    <row r="77" spans="6:6" s="13" customFormat="1" x14ac:dyDescent="0.25">
      <c r="F77" s="100"/>
    </row>
    <row r="78" spans="6:6" s="13" customFormat="1" x14ac:dyDescent="0.25">
      <c r="F78" s="100"/>
    </row>
    <row r="79" spans="6:6" s="13" customFormat="1" x14ac:dyDescent="0.25">
      <c r="F79" s="100"/>
    </row>
    <row r="80" spans="6:6" s="13" customFormat="1" x14ac:dyDescent="0.25">
      <c r="F80" s="100"/>
    </row>
    <row r="81" spans="6:6" s="13" customFormat="1" x14ac:dyDescent="0.25">
      <c r="F81" s="100"/>
    </row>
  </sheetData>
  <sheetProtection algorithmName="SHA-512" hashValue="3K2dHBrc8fw9JEEsZDYmB3VA0C2UHF/nFHi1CANW1LED7wzusa1mNohN7fs6GwM+sfw6YQRH4+3PWeFUUCA6ZQ==" saltValue="IMUuNbkXSYX+PfRRM0cBRg==" spinCount="100000" sheet="1" formatColumns="0" formatRows="0" insertRows="0"/>
  <mergeCells count="9">
    <mergeCell ref="A4:F4"/>
    <mergeCell ref="A5:F5"/>
    <mergeCell ref="A33:F34"/>
    <mergeCell ref="A31:F31"/>
    <mergeCell ref="A32:F32"/>
    <mergeCell ref="A30:B30"/>
    <mergeCell ref="B7:F7"/>
    <mergeCell ref="B9:F9"/>
    <mergeCell ref="B10:F10"/>
  </mergeCells>
  <conditionalFormatting sqref="B9:B10">
    <cfRule type="containsText" dxfId="16" priority="3" operator="containsText" text="Insertar en la ">
      <formula>NOT(ISERROR(SEARCH("Insertar en la ",B9)))</formula>
    </cfRule>
  </conditionalFormatting>
  <conditionalFormatting sqref="G13:G29">
    <cfRule type="containsBlanks" dxfId="15" priority="2">
      <formula>LEN(TRIM(G13))=0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 scaleWithDoc="0">
    <oddFooter>&amp;L&amp;A&amp;R&amp;P/&amp;N</oddFooter>
  </headerFooter>
  <ignoredErrors>
    <ignoredError sqref="F29:F30 F13:F21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11"/>
  <sheetViews>
    <sheetView zoomScale="85" zoomScaleNormal="85" zoomScalePageLayoutView="80" workbookViewId="0">
      <selection activeCell="A12" sqref="A12"/>
    </sheetView>
  </sheetViews>
  <sheetFormatPr baseColWidth="10" defaultRowHeight="15" x14ac:dyDescent="0.25"/>
  <cols>
    <col min="1" max="1" width="28.42578125" customWidth="1"/>
    <col min="2" max="2" width="43.85546875" customWidth="1"/>
    <col min="3" max="4" width="16.5703125" bestFit="1" customWidth="1"/>
    <col min="5" max="5" width="16.5703125" customWidth="1"/>
    <col min="6" max="6" width="14.140625" customWidth="1"/>
    <col min="7" max="7" width="81.28515625" style="13" bestFit="1" customWidth="1"/>
    <col min="8" max="42" width="11.42578125" style="13"/>
  </cols>
  <sheetData>
    <row r="1" spans="1:47" s="13" customFormat="1" x14ac:dyDescent="0.25"/>
    <row r="2" spans="1:47" s="13" customFormat="1" x14ac:dyDescent="0.25"/>
    <row r="3" spans="1:47" s="13" customFormat="1" ht="23.25" x14ac:dyDescent="0.35">
      <c r="A3" s="129" t="s">
        <v>0</v>
      </c>
      <c r="B3" s="129"/>
      <c r="C3" s="129"/>
      <c r="D3" s="129"/>
      <c r="E3" s="129"/>
      <c r="F3" s="129"/>
      <c r="G3" s="14"/>
      <c r="H3" s="14"/>
    </row>
    <row r="4" spans="1:47" s="13" customFormat="1" ht="18.75" x14ac:dyDescent="0.3">
      <c r="A4" s="143" t="s">
        <v>39</v>
      </c>
      <c r="B4" s="143"/>
      <c r="C4" s="143"/>
      <c r="D4" s="143"/>
      <c r="E4" s="143"/>
      <c r="F4" s="143"/>
      <c r="G4" s="41"/>
    </row>
    <row r="5" spans="1:47" s="13" customFormat="1" ht="15.75" thickBot="1" x14ac:dyDescent="0.3"/>
    <row r="6" spans="1:47" ht="15.75" thickBot="1" x14ac:dyDescent="0.3">
      <c r="A6" s="28" t="s">
        <v>1</v>
      </c>
      <c r="B6" s="140" t="str">
        <f>Personal!B6</f>
        <v>Proyectos estratégicos en cooperación</v>
      </c>
      <c r="C6" s="140"/>
      <c r="D6" s="140"/>
      <c r="E6" s="140"/>
      <c r="F6" s="141"/>
      <c r="G6" s="39"/>
      <c r="H6" s="39"/>
      <c r="I6" s="39"/>
      <c r="J6" s="21"/>
      <c r="K6" s="21"/>
      <c r="AQ6" s="13"/>
      <c r="AR6" s="13"/>
      <c r="AS6" s="13"/>
      <c r="AT6" s="13"/>
      <c r="AU6" s="13"/>
    </row>
    <row r="7" spans="1:47" s="13" customFormat="1" ht="15.75" thickBot="1" x14ac:dyDescent="0.3">
      <c r="A7" s="22"/>
      <c r="B7" s="47"/>
      <c r="C7" s="47"/>
      <c r="D7" s="47"/>
      <c r="E7" s="47"/>
      <c r="F7" s="96"/>
    </row>
    <row r="8" spans="1:47" ht="15.75" thickBot="1" x14ac:dyDescent="0.3">
      <c r="A8" s="28" t="s">
        <v>2</v>
      </c>
      <c r="B8" s="140" t="str">
        <f>IF(Personal!B8=0, "Insertar en la pestaña Personal", Personal!B8)</f>
        <v>Insertar en la pestaña Personal</v>
      </c>
      <c r="C8" s="140"/>
      <c r="D8" s="140"/>
      <c r="E8" s="140"/>
      <c r="F8" s="141"/>
      <c r="G8" s="21"/>
    </row>
    <row r="9" spans="1:47" ht="15.75" thickBot="1" x14ac:dyDescent="0.3">
      <c r="A9" s="28" t="s">
        <v>21</v>
      </c>
      <c r="B9" s="140" t="str">
        <f>IF(Personal!B9=0, "Insertar en la pestaña Personal", Personal!B9)</f>
        <v>Insertar en la pestaña Personal</v>
      </c>
      <c r="C9" s="140"/>
      <c r="D9" s="140"/>
      <c r="E9" s="140"/>
      <c r="F9" s="141"/>
      <c r="G9" s="23"/>
    </row>
    <row r="10" spans="1:47" s="13" customFormat="1" x14ac:dyDescent="0.25">
      <c r="K10" s="15"/>
      <c r="L10" s="15"/>
      <c r="M10" s="15"/>
      <c r="N10" s="15"/>
      <c r="O10" s="15"/>
    </row>
    <row r="11" spans="1:47" ht="30" x14ac:dyDescent="0.25">
      <c r="A11" s="1" t="s">
        <v>11</v>
      </c>
      <c r="B11" s="1" t="s">
        <v>9</v>
      </c>
      <c r="C11" s="2" t="s">
        <v>27</v>
      </c>
      <c r="D11" s="2" t="s">
        <v>49</v>
      </c>
      <c r="E11" s="2" t="s">
        <v>48</v>
      </c>
      <c r="F11" s="26" t="s">
        <v>10</v>
      </c>
      <c r="K11" s="16"/>
      <c r="L11" s="16"/>
      <c r="M11" s="16"/>
      <c r="N11" s="16"/>
      <c r="O11" s="16"/>
    </row>
    <row r="12" spans="1:47" x14ac:dyDescent="0.25">
      <c r="A12" s="70"/>
      <c r="B12" s="70"/>
      <c r="C12" s="81"/>
      <c r="D12" s="81"/>
      <c r="E12" s="82"/>
      <c r="F12" s="103">
        <f>E12+D12+C12</f>
        <v>0</v>
      </c>
      <c r="G12" s="118" t="str">
        <f>IF((SUM(C12:E12))&gt;=15000, "Atención, ver Nota “IMPORTANTE” en pie de tabla.*", "")</f>
        <v/>
      </c>
    </row>
    <row r="13" spans="1:47" x14ac:dyDescent="0.25">
      <c r="A13" s="70"/>
      <c r="B13" s="70"/>
      <c r="C13" s="81"/>
      <c r="D13" s="81"/>
      <c r="E13" s="82"/>
      <c r="F13" s="103">
        <f t="shared" ref="F13:F26" si="0">E13+D13+C13</f>
        <v>0</v>
      </c>
      <c r="G13" s="118" t="str">
        <f t="shared" ref="G13:G26" si="1">IF((SUM(C13:E13))&gt;=15000, "Atención, ver Nota “IMPORTANTE” en pie de tabla.*", "")</f>
        <v/>
      </c>
    </row>
    <row r="14" spans="1:47" x14ac:dyDescent="0.25">
      <c r="A14" s="70"/>
      <c r="B14" s="70"/>
      <c r="C14" s="81"/>
      <c r="D14" s="81"/>
      <c r="E14" s="82"/>
      <c r="F14" s="103">
        <f t="shared" si="0"/>
        <v>0</v>
      </c>
      <c r="G14" s="118" t="str">
        <f t="shared" si="1"/>
        <v/>
      </c>
    </row>
    <row r="15" spans="1:47" x14ac:dyDescent="0.25">
      <c r="A15" s="70"/>
      <c r="B15" s="70"/>
      <c r="C15" s="81"/>
      <c r="D15" s="81"/>
      <c r="E15" s="82"/>
      <c r="F15" s="103">
        <f t="shared" si="0"/>
        <v>0</v>
      </c>
      <c r="G15" s="118" t="str">
        <f t="shared" si="1"/>
        <v/>
      </c>
    </row>
    <row r="16" spans="1:47" x14ac:dyDescent="0.25">
      <c r="A16" s="70"/>
      <c r="B16" s="70"/>
      <c r="C16" s="81"/>
      <c r="D16" s="81"/>
      <c r="E16" s="82"/>
      <c r="F16" s="103">
        <f t="shared" si="0"/>
        <v>0</v>
      </c>
      <c r="G16" s="118" t="str">
        <f t="shared" si="1"/>
        <v/>
      </c>
    </row>
    <row r="17" spans="1:42" x14ac:dyDescent="0.25">
      <c r="A17" s="70"/>
      <c r="B17" s="70"/>
      <c r="C17" s="81"/>
      <c r="D17" s="81"/>
      <c r="E17" s="82"/>
      <c r="F17" s="103">
        <f t="shared" si="0"/>
        <v>0</v>
      </c>
      <c r="G17" s="118" t="str">
        <f t="shared" si="1"/>
        <v/>
      </c>
    </row>
    <row r="18" spans="1:42" x14ac:dyDescent="0.25">
      <c r="A18" s="70"/>
      <c r="B18" s="70"/>
      <c r="C18" s="81"/>
      <c r="D18" s="81"/>
      <c r="E18" s="82"/>
      <c r="F18" s="103">
        <f t="shared" si="0"/>
        <v>0</v>
      </c>
      <c r="G18" s="118" t="str">
        <f t="shared" si="1"/>
        <v/>
      </c>
    </row>
    <row r="19" spans="1:42" x14ac:dyDescent="0.25">
      <c r="A19" s="70"/>
      <c r="B19" s="70"/>
      <c r="C19" s="81"/>
      <c r="D19" s="81"/>
      <c r="E19" s="82"/>
      <c r="F19" s="103">
        <f t="shared" si="0"/>
        <v>0</v>
      </c>
      <c r="G19" s="118" t="str">
        <f t="shared" si="1"/>
        <v/>
      </c>
    </row>
    <row r="20" spans="1:42" x14ac:dyDescent="0.25">
      <c r="A20" s="70"/>
      <c r="B20" s="70"/>
      <c r="C20" s="81"/>
      <c r="D20" s="81"/>
      <c r="E20" s="82"/>
      <c r="F20" s="103">
        <f t="shared" si="0"/>
        <v>0</v>
      </c>
      <c r="G20" s="118" t="str">
        <f t="shared" si="1"/>
        <v/>
      </c>
    </row>
    <row r="21" spans="1:42" x14ac:dyDescent="0.25">
      <c r="A21" s="70"/>
      <c r="B21" s="70"/>
      <c r="C21" s="81"/>
      <c r="D21" s="81"/>
      <c r="E21" s="82"/>
      <c r="F21" s="103">
        <f t="shared" si="0"/>
        <v>0</v>
      </c>
      <c r="G21" s="118" t="str">
        <f t="shared" si="1"/>
        <v/>
      </c>
    </row>
    <row r="22" spans="1:42" x14ac:dyDescent="0.25">
      <c r="A22" s="70"/>
      <c r="B22" s="70"/>
      <c r="C22" s="81"/>
      <c r="D22" s="81"/>
      <c r="E22" s="82"/>
      <c r="F22" s="103">
        <f t="shared" si="0"/>
        <v>0</v>
      </c>
      <c r="G22" s="118" t="str">
        <f t="shared" si="1"/>
        <v/>
      </c>
    </row>
    <row r="23" spans="1:42" x14ac:dyDescent="0.25">
      <c r="A23" s="70"/>
      <c r="B23" s="70"/>
      <c r="C23" s="81"/>
      <c r="D23" s="81"/>
      <c r="E23" s="82"/>
      <c r="F23" s="103">
        <f t="shared" si="0"/>
        <v>0</v>
      </c>
      <c r="G23" s="118" t="str">
        <f t="shared" si="1"/>
        <v/>
      </c>
    </row>
    <row r="24" spans="1:42" x14ac:dyDescent="0.25">
      <c r="A24" s="70"/>
      <c r="B24" s="70"/>
      <c r="C24" s="81"/>
      <c r="D24" s="81"/>
      <c r="E24" s="82"/>
      <c r="F24" s="103">
        <f t="shared" si="0"/>
        <v>0</v>
      </c>
      <c r="G24" s="118" t="str">
        <f t="shared" si="1"/>
        <v/>
      </c>
    </row>
    <row r="25" spans="1:42" x14ac:dyDescent="0.25">
      <c r="A25" s="70"/>
      <c r="B25" s="70"/>
      <c r="C25" s="81"/>
      <c r="D25" s="81"/>
      <c r="E25" s="82"/>
      <c r="F25" s="103">
        <f t="shared" si="0"/>
        <v>0</v>
      </c>
      <c r="G25" s="118" t="str">
        <f t="shared" si="1"/>
        <v/>
      </c>
    </row>
    <row r="26" spans="1:42" x14ac:dyDescent="0.25">
      <c r="A26" s="71"/>
      <c r="B26" s="71"/>
      <c r="C26" s="83"/>
      <c r="D26" s="83"/>
      <c r="E26" s="84"/>
      <c r="F26" s="103">
        <f t="shared" si="0"/>
        <v>0</v>
      </c>
      <c r="G26" s="118" t="str">
        <f t="shared" si="1"/>
        <v/>
      </c>
    </row>
    <row r="27" spans="1:42" s="31" customFormat="1" x14ac:dyDescent="0.25">
      <c r="A27" s="128" t="s">
        <v>12</v>
      </c>
      <c r="B27" s="128"/>
      <c r="C27" s="33">
        <f t="shared" ref="C27:E27" si="2">SUM(C12:C26)</f>
        <v>0</v>
      </c>
      <c r="D27" s="33">
        <f t="shared" si="2"/>
        <v>0</v>
      </c>
      <c r="E27" s="33">
        <f t="shared" si="2"/>
        <v>0</v>
      </c>
      <c r="F27" s="33">
        <f>SUM(F12:F26)</f>
        <v>0</v>
      </c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</row>
    <row r="28" spans="1:42" s="64" customFormat="1" x14ac:dyDescent="0.25">
      <c r="A28" s="136" t="s">
        <v>15</v>
      </c>
      <c r="B28" s="136"/>
      <c r="C28" s="136"/>
      <c r="D28" s="136"/>
      <c r="E28" s="136"/>
      <c r="F28" s="136"/>
    </row>
    <row r="29" spans="1:42" s="64" customFormat="1" ht="15.75" x14ac:dyDescent="0.25">
      <c r="A29" s="130" t="s">
        <v>8</v>
      </c>
      <c r="B29" s="130"/>
      <c r="C29" s="130"/>
      <c r="D29" s="130"/>
      <c r="E29" s="130"/>
      <c r="F29" s="130"/>
    </row>
    <row r="30" spans="1:42" s="64" customFormat="1" ht="15" customHeight="1" x14ac:dyDescent="0.25">
      <c r="A30" s="135" t="s">
        <v>73</v>
      </c>
      <c r="B30" s="135"/>
      <c r="C30" s="135"/>
      <c r="D30" s="135"/>
      <c r="E30" s="135"/>
      <c r="F30" s="135"/>
    </row>
    <row r="31" spans="1:42" s="64" customFormat="1" ht="31.5" customHeight="1" x14ac:dyDescent="0.25">
      <c r="A31" s="135"/>
      <c r="B31" s="135"/>
      <c r="C31" s="135"/>
      <c r="D31" s="135"/>
      <c r="E31" s="135"/>
      <c r="F31" s="135"/>
    </row>
    <row r="32" spans="1:42" s="64" customFormat="1" x14ac:dyDescent="0.25"/>
    <row r="33" s="13" customFormat="1" x14ac:dyDescent="0.25"/>
    <row r="34" s="13" customFormat="1" x14ac:dyDescent="0.25"/>
    <row r="35" s="13" customFormat="1" x14ac:dyDescent="0.25"/>
    <row r="36" s="13" customFormat="1" x14ac:dyDescent="0.25"/>
    <row r="37" s="13" customFormat="1" x14ac:dyDescent="0.25"/>
    <row r="38" s="13" customFormat="1" x14ac:dyDescent="0.25"/>
    <row r="39" s="13" customFormat="1" x14ac:dyDescent="0.25"/>
    <row r="40" s="13" customFormat="1" x14ac:dyDescent="0.25"/>
    <row r="41" s="13" customFormat="1" x14ac:dyDescent="0.25"/>
    <row r="42" s="13" customFormat="1" x14ac:dyDescent="0.25"/>
    <row r="43" s="13" customFormat="1" x14ac:dyDescent="0.25"/>
    <row r="44" s="13" customFormat="1" x14ac:dyDescent="0.25"/>
    <row r="45" s="13" customFormat="1" x14ac:dyDescent="0.25"/>
    <row r="46" s="13" customFormat="1" x14ac:dyDescent="0.25"/>
    <row r="47" s="13" customFormat="1" x14ac:dyDescent="0.25"/>
    <row r="48" s="13" customFormat="1" x14ac:dyDescent="0.25"/>
    <row r="49" s="13" customFormat="1" x14ac:dyDescent="0.25"/>
    <row r="50" s="13" customFormat="1" x14ac:dyDescent="0.25"/>
    <row r="51" s="13" customFormat="1" x14ac:dyDescent="0.25"/>
    <row r="52" s="13" customFormat="1" x14ac:dyDescent="0.25"/>
    <row r="53" s="13" customFormat="1" x14ac:dyDescent="0.25"/>
    <row r="54" s="13" customFormat="1" x14ac:dyDescent="0.25"/>
    <row r="55" s="13" customFormat="1" x14ac:dyDescent="0.25"/>
    <row r="56" s="13" customFormat="1" x14ac:dyDescent="0.25"/>
    <row r="57" s="13" customFormat="1" x14ac:dyDescent="0.25"/>
    <row r="58" s="13" customFormat="1" x14ac:dyDescent="0.25"/>
    <row r="59" s="13" customFormat="1" x14ac:dyDescent="0.25"/>
    <row r="60" s="13" customFormat="1" x14ac:dyDescent="0.25"/>
    <row r="61" s="13" customFormat="1" x14ac:dyDescent="0.25"/>
    <row r="62" s="13" customFormat="1" x14ac:dyDescent="0.25"/>
    <row r="63" s="13" customFormat="1" x14ac:dyDescent="0.25"/>
    <row r="64" s="13" customFormat="1" x14ac:dyDescent="0.25"/>
    <row r="65" s="13" customFormat="1" x14ac:dyDescent="0.25"/>
    <row r="66" s="13" customFormat="1" x14ac:dyDescent="0.25"/>
    <row r="67" s="13" customFormat="1" x14ac:dyDescent="0.25"/>
    <row r="68" s="13" customFormat="1" x14ac:dyDescent="0.25"/>
    <row r="69" s="13" customFormat="1" x14ac:dyDescent="0.25"/>
    <row r="70" s="13" customFormat="1" x14ac:dyDescent="0.25"/>
    <row r="71" s="13" customFormat="1" x14ac:dyDescent="0.25"/>
    <row r="72" s="13" customFormat="1" x14ac:dyDescent="0.25"/>
    <row r="73" s="13" customFormat="1" x14ac:dyDescent="0.25"/>
    <row r="74" s="13" customFormat="1" x14ac:dyDescent="0.25"/>
    <row r="75" s="13" customFormat="1" x14ac:dyDescent="0.25"/>
    <row r="76" s="13" customFormat="1" x14ac:dyDescent="0.25"/>
    <row r="77" s="13" customFormat="1" x14ac:dyDescent="0.25"/>
    <row r="78" s="13" customFormat="1" x14ac:dyDescent="0.25"/>
    <row r="79" s="13" customFormat="1" x14ac:dyDescent="0.25"/>
    <row r="80" s="13" customFormat="1" x14ac:dyDescent="0.25"/>
    <row r="81" s="13" customFormat="1" x14ac:dyDescent="0.25"/>
    <row r="82" s="13" customFormat="1" x14ac:dyDescent="0.25"/>
    <row r="83" s="13" customFormat="1" x14ac:dyDescent="0.25"/>
    <row r="84" s="13" customFormat="1" x14ac:dyDescent="0.25"/>
    <row r="85" s="13" customFormat="1" x14ac:dyDescent="0.25"/>
    <row r="86" s="13" customFormat="1" x14ac:dyDescent="0.25"/>
    <row r="87" s="13" customFormat="1" x14ac:dyDescent="0.25"/>
    <row r="88" s="13" customFormat="1" x14ac:dyDescent="0.25"/>
    <row r="89" s="13" customFormat="1" x14ac:dyDescent="0.25"/>
    <row r="90" s="13" customFormat="1" x14ac:dyDescent="0.25"/>
    <row r="91" s="13" customFormat="1" x14ac:dyDescent="0.25"/>
    <row r="92" s="13" customFormat="1" x14ac:dyDescent="0.25"/>
    <row r="93" s="13" customFormat="1" x14ac:dyDescent="0.25"/>
    <row r="94" s="13" customFormat="1" x14ac:dyDescent="0.25"/>
    <row r="95" s="13" customFormat="1" x14ac:dyDescent="0.25"/>
    <row r="96" s="13" customFormat="1" x14ac:dyDescent="0.25"/>
    <row r="97" s="13" customFormat="1" x14ac:dyDescent="0.25"/>
    <row r="98" s="13" customFormat="1" x14ac:dyDescent="0.25"/>
    <row r="99" s="13" customFormat="1" x14ac:dyDescent="0.25"/>
    <row r="100" s="13" customFormat="1" x14ac:dyDescent="0.25"/>
    <row r="101" s="13" customFormat="1" x14ac:dyDescent="0.25"/>
    <row r="102" s="13" customFormat="1" x14ac:dyDescent="0.25"/>
    <row r="103" s="13" customFormat="1" x14ac:dyDescent="0.25"/>
    <row r="104" s="13" customFormat="1" x14ac:dyDescent="0.25"/>
    <row r="105" s="13" customFormat="1" x14ac:dyDescent="0.25"/>
    <row r="106" s="13" customFormat="1" x14ac:dyDescent="0.25"/>
    <row r="107" s="13" customFormat="1" x14ac:dyDescent="0.25"/>
    <row r="108" s="13" customFormat="1" x14ac:dyDescent="0.25"/>
    <row r="109" s="13" customFormat="1" x14ac:dyDescent="0.25"/>
    <row r="110" s="13" customFormat="1" x14ac:dyDescent="0.25"/>
    <row r="111" s="13" customFormat="1" x14ac:dyDescent="0.25"/>
  </sheetData>
  <sheetProtection algorithmName="SHA-512" hashValue="Ij9lbMimeabeLAqofLvdprFv5I5AqG83HK5kwj+aY7CJYMnQ9XNjrrqv8QEl033sYA4js8GPP5JtJcZ6PMcHcw==" saltValue="Aeu/K3myULIhO4tukG243A==" spinCount="100000" sheet="1" formatColumns="0" formatRows="0" insertRows="0"/>
  <mergeCells count="9">
    <mergeCell ref="A3:F3"/>
    <mergeCell ref="A4:F4"/>
    <mergeCell ref="A30:F31"/>
    <mergeCell ref="A28:F28"/>
    <mergeCell ref="A29:F29"/>
    <mergeCell ref="A27:B27"/>
    <mergeCell ref="B6:F6"/>
    <mergeCell ref="B8:F8"/>
    <mergeCell ref="B9:F9"/>
  </mergeCells>
  <conditionalFormatting sqref="B8:B9">
    <cfRule type="containsText" dxfId="14" priority="2" operator="containsText" text="Insertar en la ">
      <formula>NOT(ISERROR(SEARCH("Insertar en la ",B8)))</formula>
    </cfRule>
  </conditionalFormatting>
  <conditionalFormatting sqref="G12:G26">
    <cfRule type="containsBlanks" dxfId="13" priority="1">
      <formula>LEN(TRIM(G12))=0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6" orientation="landscape" r:id="rId1"/>
  <headerFooter scaleWithDoc="0">
    <oddFooter>&amp;L&amp;A&amp;R&amp;P/&amp;N</oddFooter>
  </headerFooter>
  <ignoredErrors>
    <ignoredError sqref="F23:F26 F12:F17" unlocked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79"/>
  <sheetViews>
    <sheetView zoomScale="85" zoomScaleNormal="85" zoomScalePageLayoutView="80" workbookViewId="0">
      <selection activeCell="A12" sqref="A12"/>
    </sheetView>
  </sheetViews>
  <sheetFormatPr baseColWidth="10" defaultRowHeight="15" x14ac:dyDescent="0.25"/>
  <cols>
    <col min="1" max="1" width="28.42578125" customWidth="1"/>
    <col min="2" max="2" width="34.28515625" customWidth="1"/>
    <col min="3" max="3" width="15" customWidth="1"/>
    <col min="4" max="6" width="8.7109375" bestFit="1" customWidth="1"/>
    <col min="7" max="7" width="12.28515625" customWidth="1"/>
    <col min="8" max="9" width="12.42578125" customWidth="1"/>
    <col min="10" max="10" width="14" customWidth="1"/>
    <col min="11" max="11" width="81.28515625" style="13" bestFit="1" customWidth="1"/>
    <col min="12" max="43" width="11.42578125" style="13"/>
  </cols>
  <sheetData>
    <row r="1" spans="1:47" s="13" customFormat="1" x14ac:dyDescent="0.25"/>
    <row r="2" spans="1:47" s="13" customFormat="1" x14ac:dyDescent="0.25"/>
    <row r="3" spans="1:47" s="13" customFormat="1" ht="23.25" x14ac:dyDescent="0.35">
      <c r="A3" s="129" t="s">
        <v>0</v>
      </c>
      <c r="B3" s="129"/>
      <c r="C3" s="129"/>
      <c r="D3" s="129"/>
      <c r="E3" s="129"/>
      <c r="F3" s="129"/>
      <c r="G3" s="129"/>
      <c r="H3" s="129"/>
      <c r="I3" s="129"/>
      <c r="J3" s="129"/>
      <c r="K3" s="14"/>
      <c r="L3" s="14"/>
    </row>
    <row r="4" spans="1:47" s="13" customFormat="1" ht="18.75" x14ac:dyDescent="0.3">
      <c r="A4" s="143" t="s">
        <v>43</v>
      </c>
      <c r="B4" s="143"/>
      <c r="C4" s="143"/>
      <c r="D4" s="143"/>
      <c r="E4" s="143"/>
      <c r="F4" s="143"/>
      <c r="G4" s="143"/>
      <c r="H4" s="143"/>
      <c r="I4" s="143"/>
      <c r="J4" s="143"/>
      <c r="K4" s="41"/>
    </row>
    <row r="5" spans="1:47" s="13" customFormat="1" ht="19.5" thickBot="1" x14ac:dyDescent="0.35">
      <c r="A5" s="29"/>
      <c r="B5" s="29"/>
      <c r="C5" s="29"/>
      <c r="D5" s="29"/>
      <c r="E5" s="29"/>
      <c r="F5" s="29"/>
      <c r="G5" s="29"/>
      <c r="H5" s="29"/>
      <c r="I5" s="29"/>
      <c r="J5" s="29"/>
      <c r="K5" s="41"/>
    </row>
    <row r="6" spans="1:47" ht="15.75" thickBot="1" x14ac:dyDescent="0.3">
      <c r="A6" s="28" t="s">
        <v>1</v>
      </c>
      <c r="B6" s="131" t="str">
        <f>Personal!B6</f>
        <v>Proyectos estratégicos en cooperación</v>
      </c>
      <c r="C6" s="131"/>
      <c r="D6" s="131"/>
      <c r="E6" s="131"/>
      <c r="F6" s="131"/>
      <c r="G6" s="131"/>
      <c r="H6" s="131"/>
      <c r="I6" s="131"/>
      <c r="J6" s="132"/>
      <c r="K6" s="21"/>
      <c r="AR6" s="13"/>
      <c r="AS6" s="13"/>
      <c r="AT6" s="13"/>
      <c r="AU6" s="13"/>
    </row>
    <row r="7" spans="1:47" s="13" customFormat="1" ht="15.75" thickBot="1" x14ac:dyDescent="0.3">
      <c r="A7" s="22"/>
    </row>
    <row r="8" spans="1:47" ht="15.75" thickBot="1" x14ac:dyDescent="0.3">
      <c r="A8" s="28" t="s">
        <v>2</v>
      </c>
      <c r="B8" s="131" t="str">
        <f>IF(Personal!B8=0, "Insertar en la pestaña Personal", Personal!B8)</f>
        <v>Insertar en la pestaña Personal</v>
      </c>
      <c r="C8" s="131"/>
      <c r="D8" s="131"/>
      <c r="E8" s="131"/>
      <c r="F8" s="144"/>
      <c r="G8" s="144"/>
      <c r="H8" s="144"/>
      <c r="I8" s="144"/>
      <c r="J8" s="145"/>
      <c r="K8" s="21"/>
      <c r="AR8" s="13"/>
      <c r="AS8" s="13"/>
      <c r="AT8" s="13"/>
      <c r="AU8" s="13"/>
    </row>
    <row r="9" spans="1:47" ht="15.75" thickBot="1" x14ac:dyDescent="0.3">
      <c r="A9" s="28" t="s">
        <v>21</v>
      </c>
      <c r="B9" s="131" t="str">
        <f>IF(Personal!B9=0, "Insertar en la pestaña Personal", Personal!B9)</f>
        <v>Insertar en la pestaña Personal</v>
      </c>
      <c r="C9" s="131"/>
      <c r="D9" s="131"/>
      <c r="E9" s="131"/>
      <c r="F9" s="144"/>
      <c r="G9" s="144"/>
      <c r="H9" s="144"/>
      <c r="I9" s="144"/>
      <c r="J9" s="145"/>
      <c r="K9" s="21"/>
      <c r="AR9" s="13"/>
      <c r="AS9" s="13"/>
      <c r="AT9" s="13"/>
      <c r="AU9" s="13"/>
    </row>
    <row r="10" spans="1:47" s="13" customFormat="1" x14ac:dyDescent="0.25">
      <c r="O10" s="15"/>
      <c r="P10" s="15"/>
      <c r="Q10" s="15"/>
      <c r="R10" s="15"/>
      <c r="S10" s="15"/>
    </row>
    <row r="11" spans="1:47" ht="30" x14ac:dyDescent="0.25">
      <c r="A11" s="1" t="s">
        <v>11</v>
      </c>
      <c r="B11" s="1" t="s">
        <v>9</v>
      </c>
      <c r="C11" s="2" t="s">
        <v>14</v>
      </c>
      <c r="D11" s="2" t="s">
        <v>29</v>
      </c>
      <c r="E11" s="2" t="s">
        <v>33</v>
      </c>
      <c r="F11" s="2" t="s">
        <v>50</v>
      </c>
      <c r="G11" s="2" t="s">
        <v>27</v>
      </c>
      <c r="H11" s="2" t="s">
        <v>32</v>
      </c>
      <c r="I11" s="2" t="s">
        <v>48</v>
      </c>
      <c r="J11" s="26" t="s">
        <v>10</v>
      </c>
      <c r="O11" s="16"/>
      <c r="P11" s="16"/>
      <c r="Q11" s="16"/>
      <c r="R11" s="16"/>
      <c r="S11" s="16"/>
    </row>
    <row r="12" spans="1:47" x14ac:dyDescent="0.25">
      <c r="A12" s="70"/>
      <c r="B12" s="70"/>
      <c r="C12" s="86"/>
      <c r="D12" s="72"/>
      <c r="E12" s="73"/>
      <c r="F12" s="73"/>
      <c r="G12" s="90">
        <f>C12*D12</f>
        <v>0</v>
      </c>
      <c r="H12" s="90">
        <f>E12*C12</f>
        <v>0</v>
      </c>
      <c r="I12" s="90">
        <f>F12*C12</f>
        <v>0</v>
      </c>
      <c r="J12" s="90">
        <f>I12+H12+G12</f>
        <v>0</v>
      </c>
      <c r="K12" s="118" t="str">
        <f>IF((SUM(G12:I12))&gt;=15000, "Atención, ver Nota “IMPORTANTE” en pie de tabla.*", "")</f>
        <v/>
      </c>
    </row>
    <row r="13" spans="1:47" x14ac:dyDescent="0.25">
      <c r="A13" s="70"/>
      <c r="B13" s="70"/>
      <c r="C13" s="86"/>
      <c r="D13" s="72"/>
      <c r="E13" s="73"/>
      <c r="F13" s="73"/>
      <c r="G13" s="90">
        <f t="shared" ref="G13:G26" si="0">C13*D13</f>
        <v>0</v>
      </c>
      <c r="H13" s="90">
        <f t="shared" ref="H13:H26" si="1">E13*C13</f>
        <v>0</v>
      </c>
      <c r="I13" s="90">
        <f t="shared" ref="I13:I26" si="2">F13*C13</f>
        <v>0</v>
      </c>
      <c r="J13" s="90">
        <f t="shared" ref="J13:J26" si="3">I13+H13+G13</f>
        <v>0</v>
      </c>
      <c r="K13" s="118" t="str">
        <f t="shared" ref="K13:K26" si="4">IF((SUM(G13:I13))&gt;=15000, "Atención, ver Nota “IMPORTANTE” en pie de tabla.*", "")</f>
        <v/>
      </c>
    </row>
    <row r="14" spans="1:47" x14ac:dyDescent="0.25">
      <c r="A14" s="70"/>
      <c r="B14" s="70"/>
      <c r="C14" s="86"/>
      <c r="D14" s="72"/>
      <c r="E14" s="73"/>
      <c r="F14" s="73"/>
      <c r="G14" s="90">
        <f t="shared" si="0"/>
        <v>0</v>
      </c>
      <c r="H14" s="90">
        <f t="shared" si="1"/>
        <v>0</v>
      </c>
      <c r="I14" s="90">
        <f t="shared" si="2"/>
        <v>0</v>
      </c>
      <c r="J14" s="90">
        <f t="shared" si="3"/>
        <v>0</v>
      </c>
      <c r="K14" s="118" t="str">
        <f t="shared" si="4"/>
        <v/>
      </c>
    </row>
    <row r="15" spans="1:47" x14ac:dyDescent="0.25">
      <c r="A15" s="70"/>
      <c r="B15" s="70"/>
      <c r="C15" s="86"/>
      <c r="D15" s="72"/>
      <c r="E15" s="73"/>
      <c r="F15" s="73"/>
      <c r="G15" s="90">
        <f t="shared" si="0"/>
        <v>0</v>
      </c>
      <c r="H15" s="90">
        <f t="shared" si="1"/>
        <v>0</v>
      </c>
      <c r="I15" s="90">
        <f t="shared" si="2"/>
        <v>0</v>
      </c>
      <c r="J15" s="90">
        <f t="shared" si="3"/>
        <v>0</v>
      </c>
      <c r="K15" s="118" t="str">
        <f t="shared" si="4"/>
        <v/>
      </c>
    </row>
    <row r="16" spans="1:47" x14ac:dyDescent="0.25">
      <c r="A16" s="70"/>
      <c r="B16" s="70"/>
      <c r="C16" s="86"/>
      <c r="D16" s="72"/>
      <c r="E16" s="73"/>
      <c r="F16" s="73"/>
      <c r="G16" s="90">
        <f t="shared" si="0"/>
        <v>0</v>
      </c>
      <c r="H16" s="90">
        <f t="shared" si="1"/>
        <v>0</v>
      </c>
      <c r="I16" s="90">
        <f t="shared" si="2"/>
        <v>0</v>
      </c>
      <c r="J16" s="90">
        <f t="shared" si="3"/>
        <v>0</v>
      </c>
      <c r="K16" s="118" t="str">
        <f t="shared" si="4"/>
        <v/>
      </c>
    </row>
    <row r="17" spans="1:43" x14ac:dyDescent="0.25">
      <c r="A17" s="70"/>
      <c r="B17" s="70"/>
      <c r="C17" s="86"/>
      <c r="D17" s="72"/>
      <c r="E17" s="73"/>
      <c r="F17" s="73"/>
      <c r="G17" s="90">
        <f t="shared" si="0"/>
        <v>0</v>
      </c>
      <c r="H17" s="90">
        <f t="shared" si="1"/>
        <v>0</v>
      </c>
      <c r="I17" s="90">
        <f t="shared" si="2"/>
        <v>0</v>
      </c>
      <c r="J17" s="90">
        <f t="shared" si="3"/>
        <v>0</v>
      </c>
      <c r="K17" s="118" t="str">
        <f t="shared" si="4"/>
        <v/>
      </c>
    </row>
    <row r="18" spans="1:43" x14ac:dyDescent="0.25">
      <c r="A18" s="70"/>
      <c r="B18" s="70"/>
      <c r="C18" s="86"/>
      <c r="D18" s="72"/>
      <c r="E18" s="73"/>
      <c r="F18" s="73"/>
      <c r="G18" s="90">
        <f t="shared" si="0"/>
        <v>0</v>
      </c>
      <c r="H18" s="90">
        <f t="shared" si="1"/>
        <v>0</v>
      </c>
      <c r="I18" s="90">
        <f t="shared" si="2"/>
        <v>0</v>
      </c>
      <c r="J18" s="90">
        <f t="shared" si="3"/>
        <v>0</v>
      </c>
      <c r="K18" s="118" t="str">
        <f t="shared" si="4"/>
        <v/>
      </c>
    </row>
    <row r="19" spans="1:43" x14ac:dyDescent="0.25">
      <c r="A19" s="70"/>
      <c r="B19" s="70"/>
      <c r="C19" s="86"/>
      <c r="D19" s="72"/>
      <c r="E19" s="73"/>
      <c r="F19" s="73"/>
      <c r="G19" s="90">
        <f t="shared" si="0"/>
        <v>0</v>
      </c>
      <c r="H19" s="90">
        <f t="shared" si="1"/>
        <v>0</v>
      </c>
      <c r="I19" s="90">
        <f t="shared" si="2"/>
        <v>0</v>
      </c>
      <c r="J19" s="90">
        <f t="shared" si="3"/>
        <v>0</v>
      </c>
      <c r="K19" s="118" t="str">
        <f t="shared" si="4"/>
        <v/>
      </c>
    </row>
    <row r="20" spans="1:43" x14ac:dyDescent="0.25">
      <c r="A20" s="70"/>
      <c r="B20" s="70"/>
      <c r="C20" s="86"/>
      <c r="D20" s="72"/>
      <c r="E20" s="73"/>
      <c r="F20" s="73"/>
      <c r="G20" s="90">
        <f t="shared" si="0"/>
        <v>0</v>
      </c>
      <c r="H20" s="90">
        <f t="shared" si="1"/>
        <v>0</v>
      </c>
      <c r="I20" s="90">
        <f t="shared" si="2"/>
        <v>0</v>
      </c>
      <c r="J20" s="90">
        <f t="shared" si="3"/>
        <v>0</v>
      </c>
      <c r="K20" s="118" t="str">
        <f t="shared" si="4"/>
        <v/>
      </c>
    </row>
    <row r="21" spans="1:43" x14ac:dyDescent="0.25">
      <c r="A21" s="70"/>
      <c r="B21" s="70"/>
      <c r="C21" s="86"/>
      <c r="D21" s="72"/>
      <c r="E21" s="73"/>
      <c r="F21" s="73"/>
      <c r="G21" s="90">
        <f t="shared" si="0"/>
        <v>0</v>
      </c>
      <c r="H21" s="90">
        <f t="shared" si="1"/>
        <v>0</v>
      </c>
      <c r="I21" s="90">
        <f t="shared" si="2"/>
        <v>0</v>
      </c>
      <c r="J21" s="90">
        <f t="shared" si="3"/>
        <v>0</v>
      </c>
      <c r="K21" s="118" t="str">
        <f t="shared" si="4"/>
        <v/>
      </c>
    </row>
    <row r="22" spans="1:43" x14ac:dyDescent="0.25">
      <c r="A22" s="70"/>
      <c r="B22" s="70"/>
      <c r="C22" s="86"/>
      <c r="D22" s="72"/>
      <c r="E22" s="73"/>
      <c r="F22" s="73"/>
      <c r="G22" s="90">
        <f t="shared" si="0"/>
        <v>0</v>
      </c>
      <c r="H22" s="90">
        <f t="shared" si="1"/>
        <v>0</v>
      </c>
      <c r="I22" s="90">
        <f t="shared" si="2"/>
        <v>0</v>
      </c>
      <c r="J22" s="90">
        <f t="shared" si="3"/>
        <v>0</v>
      </c>
      <c r="K22" s="118" t="str">
        <f t="shared" si="4"/>
        <v/>
      </c>
    </row>
    <row r="23" spans="1:43" x14ac:dyDescent="0.25">
      <c r="A23" s="70"/>
      <c r="B23" s="70"/>
      <c r="C23" s="86"/>
      <c r="D23" s="72"/>
      <c r="E23" s="73"/>
      <c r="F23" s="73"/>
      <c r="G23" s="90">
        <f t="shared" si="0"/>
        <v>0</v>
      </c>
      <c r="H23" s="90">
        <f t="shared" si="1"/>
        <v>0</v>
      </c>
      <c r="I23" s="90">
        <f t="shared" si="2"/>
        <v>0</v>
      </c>
      <c r="J23" s="90">
        <f t="shared" si="3"/>
        <v>0</v>
      </c>
      <c r="K23" s="118" t="str">
        <f t="shared" si="4"/>
        <v/>
      </c>
    </row>
    <row r="24" spans="1:43" x14ac:dyDescent="0.25">
      <c r="A24" s="70"/>
      <c r="B24" s="70"/>
      <c r="C24" s="86"/>
      <c r="D24" s="72"/>
      <c r="E24" s="73"/>
      <c r="F24" s="73"/>
      <c r="G24" s="90">
        <f t="shared" si="0"/>
        <v>0</v>
      </c>
      <c r="H24" s="90">
        <f t="shared" si="1"/>
        <v>0</v>
      </c>
      <c r="I24" s="90">
        <f t="shared" si="2"/>
        <v>0</v>
      </c>
      <c r="J24" s="90">
        <f t="shared" si="3"/>
        <v>0</v>
      </c>
      <c r="K24" s="118" t="str">
        <f t="shared" si="4"/>
        <v/>
      </c>
    </row>
    <row r="25" spans="1:43" x14ac:dyDescent="0.25">
      <c r="A25" s="70"/>
      <c r="B25" s="70"/>
      <c r="C25" s="86"/>
      <c r="D25" s="72"/>
      <c r="E25" s="73"/>
      <c r="F25" s="73"/>
      <c r="G25" s="90">
        <f t="shared" si="0"/>
        <v>0</v>
      </c>
      <c r="H25" s="90">
        <f t="shared" si="1"/>
        <v>0</v>
      </c>
      <c r="I25" s="90">
        <f t="shared" si="2"/>
        <v>0</v>
      </c>
      <c r="J25" s="90">
        <f t="shared" si="3"/>
        <v>0</v>
      </c>
      <c r="K25" s="118" t="str">
        <f t="shared" si="4"/>
        <v/>
      </c>
    </row>
    <row r="26" spans="1:43" x14ac:dyDescent="0.25">
      <c r="A26" s="71"/>
      <c r="B26" s="71"/>
      <c r="C26" s="87"/>
      <c r="D26" s="88"/>
      <c r="E26" s="75"/>
      <c r="F26" s="75"/>
      <c r="G26" s="90">
        <f t="shared" si="0"/>
        <v>0</v>
      </c>
      <c r="H26" s="90">
        <f t="shared" si="1"/>
        <v>0</v>
      </c>
      <c r="I26" s="90">
        <f t="shared" si="2"/>
        <v>0</v>
      </c>
      <c r="J26" s="90">
        <f t="shared" si="3"/>
        <v>0</v>
      </c>
      <c r="K26" s="118" t="str">
        <f t="shared" si="4"/>
        <v/>
      </c>
    </row>
    <row r="27" spans="1:43" s="31" customFormat="1" x14ac:dyDescent="0.25">
      <c r="A27" s="128" t="s">
        <v>16</v>
      </c>
      <c r="B27" s="128"/>
      <c r="C27" s="128"/>
      <c r="D27" s="128"/>
      <c r="E27" s="128"/>
      <c r="F27" s="128"/>
      <c r="G27" s="33">
        <f t="shared" ref="G27:I27" si="5">SUM(G12:G26)</f>
        <v>0</v>
      </c>
      <c r="H27" s="33">
        <f t="shared" si="5"/>
        <v>0</v>
      </c>
      <c r="I27" s="33">
        <f t="shared" si="5"/>
        <v>0</v>
      </c>
      <c r="J27" s="33">
        <f>SUM(J12:J26)</f>
        <v>0</v>
      </c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</row>
    <row r="28" spans="1:43" s="64" customFormat="1" x14ac:dyDescent="0.25">
      <c r="A28" s="136" t="s">
        <v>15</v>
      </c>
      <c r="B28" s="136"/>
      <c r="C28" s="136"/>
      <c r="D28" s="136"/>
      <c r="E28" s="136"/>
      <c r="F28" s="136"/>
      <c r="G28" s="136"/>
      <c r="H28" s="136"/>
      <c r="I28" s="136"/>
      <c r="J28" s="136"/>
    </row>
    <row r="29" spans="1:43" s="64" customFormat="1" ht="15.75" x14ac:dyDescent="0.25">
      <c r="A29" s="130" t="s">
        <v>8</v>
      </c>
      <c r="B29" s="130"/>
      <c r="C29" s="130"/>
      <c r="D29" s="130"/>
      <c r="E29" s="130"/>
      <c r="F29" s="130"/>
      <c r="G29" s="130"/>
      <c r="H29" s="130"/>
      <c r="I29" s="130"/>
      <c r="J29" s="130"/>
    </row>
    <row r="30" spans="1:43" s="64" customFormat="1" ht="15" customHeight="1" x14ac:dyDescent="0.25">
      <c r="A30" s="135" t="s">
        <v>73</v>
      </c>
      <c r="B30" s="135"/>
      <c r="C30" s="135"/>
      <c r="D30" s="135"/>
      <c r="E30" s="135"/>
      <c r="F30" s="135"/>
    </row>
    <row r="31" spans="1:43" s="64" customFormat="1" ht="33.75" customHeight="1" x14ac:dyDescent="0.25">
      <c r="A31" s="135"/>
      <c r="B31" s="135"/>
      <c r="C31" s="135"/>
      <c r="D31" s="135"/>
      <c r="E31" s="135"/>
      <c r="F31" s="135"/>
    </row>
    <row r="32" spans="1:43" s="13" customFormat="1" x14ac:dyDescent="0.25"/>
    <row r="33" s="13" customFormat="1" x14ac:dyDescent="0.25"/>
    <row r="34" s="13" customFormat="1" x14ac:dyDescent="0.25"/>
    <row r="35" s="13" customFormat="1" x14ac:dyDescent="0.25"/>
    <row r="36" s="13" customFormat="1" x14ac:dyDescent="0.25"/>
    <row r="37" s="13" customFormat="1" x14ac:dyDescent="0.25"/>
    <row r="38" s="13" customFormat="1" x14ac:dyDescent="0.25"/>
    <row r="39" s="13" customFormat="1" x14ac:dyDescent="0.25"/>
    <row r="40" s="13" customFormat="1" x14ac:dyDescent="0.25"/>
    <row r="41" s="13" customFormat="1" x14ac:dyDescent="0.25"/>
    <row r="42" s="13" customFormat="1" x14ac:dyDescent="0.25"/>
    <row r="43" s="13" customFormat="1" x14ac:dyDescent="0.25"/>
    <row r="44" s="13" customFormat="1" x14ac:dyDescent="0.25"/>
    <row r="45" s="13" customFormat="1" x14ac:dyDescent="0.25"/>
    <row r="46" s="13" customFormat="1" x14ac:dyDescent="0.25"/>
    <row r="47" s="13" customFormat="1" x14ac:dyDescent="0.25"/>
    <row r="48" s="13" customFormat="1" x14ac:dyDescent="0.25"/>
    <row r="49" s="13" customFormat="1" x14ac:dyDescent="0.25"/>
    <row r="50" s="13" customFormat="1" x14ac:dyDescent="0.25"/>
    <row r="51" s="13" customFormat="1" x14ac:dyDescent="0.25"/>
    <row r="52" s="13" customFormat="1" x14ac:dyDescent="0.25"/>
    <row r="53" s="13" customFormat="1" x14ac:dyDescent="0.25"/>
    <row r="54" s="13" customFormat="1" x14ac:dyDescent="0.25"/>
    <row r="55" s="13" customFormat="1" x14ac:dyDescent="0.25"/>
    <row r="56" s="13" customFormat="1" x14ac:dyDescent="0.25"/>
    <row r="57" s="13" customFormat="1" x14ac:dyDescent="0.25"/>
    <row r="58" s="13" customFormat="1" x14ac:dyDescent="0.25"/>
    <row r="59" s="13" customFormat="1" x14ac:dyDescent="0.25"/>
    <row r="60" s="13" customFormat="1" x14ac:dyDescent="0.25"/>
    <row r="61" s="13" customFormat="1" x14ac:dyDescent="0.25"/>
    <row r="62" s="13" customFormat="1" x14ac:dyDescent="0.25"/>
    <row r="63" s="13" customFormat="1" x14ac:dyDescent="0.25"/>
    <row r="64" s="13" customFormat="1" x14ac:dyDescent="0.25"/>
    <row r="65" s="13" customFormat="1" x14ac:dyDescent="0.25"/>
    <row r="66" s="13" customFormat="1" x14ac:dyDescent="0.25"/>
    <row r="67" s="13" customFormat="1" x14ac:dyDescent="0.25"/>
    <row r="68" s="13" customFormat="1" x14ac:dyDescent="0.25"/>
    <row r="69" s="13" customFormat="1" x14ac:dyDescent="0.25"/>
    <row r="70" s="13" customFormat="1" x14ac:dyDescent="0.25"/>
    <row r="71" s="13" customFormat="1" x14ac:dyDescent="0.25"/>
    <row r="72" s="13" customFormat="1" x14ac:dyDescent="0.25"/>
    <row r="73" s="13" customFormat="1" x14ac:dyDescent="0.25"/>
    <row r="74" s="13" customFormat="1" x14ac:dyDescent="0.25"/>
    <row r="75" s="13" customFormat="1" x14ac:dyDescent="0.25"/>
    <row r="76" s="13" customFormat="1" x14ac:dyDescent="0.25"/>
    <row r="77" s="13" customFormat="1" x14ac:dyDescent="0.25"/>
    <row r="78" s="13" customFormat="1" x14ac:dyDescent="0.25"/>
    <row r="79" s="13" customFormat="1" x14ac:dyDescent="0.25"/>
  </sheetData>
  <sheetProtection algorithmName="SHA-512" hashValue="0xF6Niql1DRWVunBvFLcGELoCJlu1yP1o3Q888azkCjXwmv6zcBTX2a88WEp5LXfI56VtgTcbEn58HKO6BiUcA==" saltValue="93GdRQ6Uaatlve8Wlnkj4A==" spinCount="100000" sheet="1" formatColumns="0" formatRows="0" insertRows="0"/>
  <mergeCells count="9">
    <mergeCell ref="A3:J3"/>
    <mergeCell ref="A4:J4"/>
    <mergeCell ref="A27:F27"/>
    <mergeCell ref="A30:F31"/>
    <mergeCell ref="A28:J28"/>
    <mergeCell ref="A29:J29"/>
    <mergeCell ref="B6:J6"/>
    <mergeCell ref="B8:J8"/>
    <mergeCell ref="B9:J9"/>
  </mergeCells>
  <conditionalFormatting sqref="B8:E9">
    <cfRule type="containsText" dxfId="12" priority="3" operator="containsText" text="Insertar en la ">
      <formula>NOT(ISERROR(SEARCH("Insertar en la ",B8)))</formula>
    </cfRule>
  </conditionalFormatting>
  <conditionalFormatting sqref="K12:K26">
    <cfRule type="containsBlanks" dxfId="11" priority="1">
      <formula>LEN(TRIM(K12))=0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6" orientation="landscape" r:id="rId1"/>
  <headerFooter scaleWithDoc="0">
    <oddFooter>&amp;L&amp;A&amp;R&amp;P/&amp;N</oddFooter>
  </headerFooter>
  <ignoredErrors>
    <ignoredError sqref="G12:J12" unlocked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65"/>
  <sheetViews>
    <sheetView zoomScale="85" zoomScaleNormal="85" zoomScalePageLayoutView="80" workbookViewId="0">
      <selection activeCell="A12" sqref="A12"/>
    </sheetView>
  </sheetViews>
  <sheetFormatPr baseColWidth="10" defaultRowHeight="15" x14ac:dyDescent="0.25"/>
  <cols>
    <col min="1" max="1" width="28.42578125" customWidth="1"/>
    <col min="2" max="2" width="43.85546875" customWidth="1"/>
    <col min="3" max="4" width="16.5703125" bestFit="1" customWidth="1"/>
    <col min="5" max="9" width="16.5703125" customWidth="1"/>
    <col min="10" max="10" width="10.85546875" style="13" bestFit="1" customWidth="1"/>
    <col min="11" max="49" width="11.42578125" style="13"/>
  </cols>
  <sheetData>
    <row r="1" spans="1:50" s="13" customFormat="1" x14ac:dyDescent="0.25"/>
    <row r="2" spans="1:50" s="13" customFormat="1" x14ac:dyDescent="0.25"/>
    <row r="3" spans="1:50" s="13" customFormat="1" ht="23.25" x14ac:dyDescent="0.35">
      <c r="A3" s="129" t="s">
        <v>0</v>
      </c>
      <c r="B3" s="129"/>
      <c r="C3" s="129"/>
      <c r="D3" s="129"/>
      <c r="E3" s="129"/>
      <c r="F3" s="129"/>
      <c r="G3" s="129"/>
      <c r="H3" s="129"/>
      <c r="I3" s="129"/>
      <c r="J3" s="129"/>
      <c r="K3" s="14"/>
    </row>
    <row r="4" spans="1:50" s="13" customFormat="1" ht="18.75" x14ac:dyDescent="0.3">
      <c r="A4" s="146" t="s">
        <v>44</v>
      </c>
      <c r="B4" s="146"/>
      <c r="C4" s="146"/>
      <c r="D4" s="146"/>
      <c r="E4" s="146"/>
      <c r="F4" s="146"/>
      <c r="G4" s="146"/>
      <c r="H4" s="146"/>
      <c r="I4" s="146"/>
      <c r="J4" s="146"/>
    </row>
    <row r="5" spans="1:50" s="13" customFormat="1" ht="15.75" thickBot="1" x14ac:dyDescent="0.3">
      <c r="A5" s="53"/>
      <c r="B5" s="53"/>
      <c r="C5" s="53"/>
      <c r="D5" s="53"/>
      <c r="E5" s="53"/>
      <c r="F5" s="53"/>
      <c r="G5" s="53"/>
      <c r="H5" s="53"/>
      <c r="I5" s="53"/>
      <c r="J5" s="53"/>
    </row>
    <row r="6" spans="1:50" ht="15.75" thickBot="1" x14ac:dyDescent="0.3">
      <c r="A6" s="28" t="s">
        <v>1</v>
      </c>
      <c r="B6" s="38" t="str">
        <f>Personal!B6</f>
        <v>Proyectos estratégicos en cooperación</v>
      </c>
      <c r="C6" s="38"/>
      <c r="D6" s="38"/>
      <c r="E6" s="38"/>
      <c r="F6" s="38"/>
      <c r="G6" s="38"/>
      <c r="H6" s="38"/>
      <c r="I6" s="40"/>
      <c r="J6" s="21"/>
      <c r="K6" s="21"/>
      <c r="AV6"/>
      <c r="AW6"/>
    </row>
    <row r="7" spans="1:50" s="13" customFormat="1" ht="15.75" thickBot="1" x14ac:dyDescent="0.3">
      <c r="A7" s="54"/>
      <c r="B7" s="53"/>
      <c r="C7" s="53"/>
      <c r="D7" s="53"/>
      <c r="E7" s="53"/>
      <c r="F7" s="53"/>
      <c r="G7" s="53"/>
      <c r="H7" s="53"/>
      <c r="I7" s="53"/>
      <c r="J7" s="55"/>
      <c r="K7" s="35"/>
      <c r="L7" s="35"/>
    </row>
    <row r="8" spans="1:50" ht="15.75" thickBot="1" x14ac:dyDescent="0.3">
      <c r="A8" s="28" t="s">
        <v>2</v>
      </c>
      <c r="B8" s="131" t="str">
        <f>IF(Personal!B8=0, "Insertar en la pestaña Personal", Personal!B8)</f>
        <v>Insertar en la pestaña Personal</v>
      </c>
      <c r="C8" s="131"/>
      <c r="D8" s="131"/>
      <c r="E8" s="131"/>
      <c r="F8" s="109"/>
      <c r="G8" s="109"/>
      <c r="H8" s="109"/>
      <c r="I8" s="40"/>
      <c r="J8" s="39"/>
      <c r="K8" s="39"/>
      <c r="L8" s="39"/>
      <c r="M8" s="36"/>
      <c r="N8" s="36"/>
      <c r="O8" s="35"/>
      <c r="P8" s="35"/>
      <c r="Q8" s="35"/>
      <c r="AX8" s="13"/>
    </row>
    <row r="9" spans="1:50" ht="15.75" thickBot="1" x14ac:dyDescent="0.3">
      <c r="A9" s="28" t="s">
        <v>21</v>
      </c>
      <c r="B9" s="131" t="str">
        <f>IF(Personal!B9=0, "Insertar en la pestaña Personal", Personal!B9)</f>
        <v>Insertar en la pestaña Personal</v>
      </c>
      <c r="C9" s="131"/>
      <c r="D9" s="131"/>
      <c r="E9" s="131"/>
      <c r="F9" s="109"/>
      <c r="G9" s="109"/>
      <c r="H9" s="109"/>
      <c r="I9" s="40"/>
      <c r="J9" s="39"/>
      <c r="K9" s="39"/>
      <c r="L9" s="39"/>
      <c r="M9" s="61"/>
      <c r="N9" s="36"/>
      <c r="O9" s="35"/>
      <c r="P9" s="35"/>
      <c r="Q9" s="35"/>
      <c r="AX9" s="13"/>
    </row>
    <row r="10" spans="1:50" x14ac:dyDescent="0.25">
      <c r="A10" s="56"/>
      <c r="B10" s="37"/>
      <c r="C10" s="37"/>
      <c r="D10" s="37"/>
      <c r="E10" s="37"/>
      <c r="F10" s="37"/>
      <c r="G10" s="37"/>
      <c r="H10" s="37"/>
      <c r="I10" s="37"/>
      <c r="J10" s="37"/>
      <c r="K10" s="39"/>
      <c r="L10" s="39"/>
      <c r="M10" s="23"/>
      <c r="N10" s="21"/>
      <c r="AX10" s="13"/>
    </row>
    <row r="11" spans="1:50" ht="30" x14ac:dyDescent="0.25">
      <c r="A11" s="1" t="s">
        <v>11</v>
      </c>
      <c r="B11" s="1" t="s">
        <v>9</v>
      </c>
      <c r="C11" s="2" t="s">
        <v>27</v>
      </c>
      <c r="D11" s="2" t="s">
        <v>32</v>
      </c>
      <c r="E11" s="2" t="s">
        <v>48</v>
      </c>
      <c r="F11" s="26" t="s">
        <v>64</v>
      </c>
      <c r="G11" s="26" t="s">
        <v>65</v>
      </c>
      <c r="H11" s="26" t="s">
        <v>66</v>
      </c>
      <c r="I11" s="26" t="s">
        <v>10</v>
      </c>
      <c r="N11" s="16"/>
      <c r="O11" s="16"/>
      <c r="P11" s="16"/>
      <c r="Q11" s="16"/>
      <c r="R11" s="16"/>
    </row>
    <row r="12" spans="1:50" x14ac:dyDescent="0.25">
      <c r="A12" s="71"/>
      <c r="B12" s="71"/>
      <c r="C12" s="83"/>
      <c r="D12" s="83"/>
      <c r="E12" s="84"/>
      <c r="F12" s="107">
        <f>IF(C12&gt;1400,1400,C12)</f>
        <v>0</v>
      </c>
      <c r="G12" s="107">
        <f t="shared" ref="G12:H12" si="0">IF(D12&gt;1400,1400,D12)</f>
        <v>0</v>
      </c>
      <c r="H12" s="107">
        <f t="shared" si="0"/>
        <v>0</v>
      </c>
      <c r="I12" s="107">
        <f>SUM(F12:H12)</f>
        <v>0</v>
      </c>
    </row>
    <row r="13" spans="1:50" s="31" customFormat="1" x14ac:dyDescent="0.25">
      <c r="A13" s="128" t="s">
        <v>17</v>
      </c>
      <c r="B13" s="128"/>
      <c r="C13" s="57" t="str">
        <f>IF(C12&gt;1400, "Coste&gt;1400€*","")</f>
        <v/>
      </c>
      <c r="D13" s="57" t="str">
        <f t="shared" ref="D13:E13" si="1">IF(D12&gt;1400, "Coste&gt;1400€*","")</f>
        <v/>
      </c>
      <c r="E13" s="57" t="str">
        <f t="shared" si="1"/>
        <v/>
      </c>
      <c r="F13" s="33"/>
      <c r="G13" s="33"/>
      <c r="H13" s="33"/>
      <c r="I13" s="33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</row>
    <row r="14" spans="1:50" s="64" customFormat="1" x14ac:dyDescent="0.25">
      <c r="A14" s="136" t="s">
        <v>15</v>
      </c>
      <c r="B14" s="136"/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</row>
    <row r="15" spans="1:50" s="117" customFormat="1" ht="15.75" x14ac:dyDescent="0.25">
      <c r="A15" s="130" t="s">
        <v>8</v>
      </c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</row>
    <row r="16" spans="1:50" s="64" customFormat="1" x14ac:dyDescent="0.25">
      <c r="A16" s="66" t="s">
        <v>67</v>
      </c>
    </row>
    <row r="17" s="64" customFormat="1" x14ac:dyDescent="0.25"/>
    <row r="18" s="13" customFormat="1" x14ac:dyDescent="0.25"/>
    <row r="19" s="13" customFormat="1" x14ac:dyDescent="0.25"/>
    <row r="20" s="13" customFormat="1" x14ac:dyDescent="0.25"/>
    <row r="21" s="13" customFormat="1" x14ac:dyDescent="0.25"/>
    <row r="22" s="13" customFormat="1" x14ac:dyDescent="0.25"/>
    <row r="23" s="13" customFormat="1" x14ac:dyDescent="0.25"/>
    <row r="24" s="13" customFormat="1" x14ac:dyDescent="0.25"/>
    <row r="25" s="13" customFormat="1" x14ac:dyDescent="0.25"/>
    <row r="26" s="13" customFormat="1" x14ac:dyDescent="0.25"/>
    <row r="27" s="13" customFormat="1" x14ac:dyDescent="0.25"/>
    <row r="28" s="13" customFormat="1" x14ac:dyDescent="0.25"/>
    <row r="29" s="13" customFormat="1" x14ac:dyDescent="0.25"/>
    <row r="30" s="13" customFormat="1" x14ac:dyDescent="0.25"/>
    <row r="31" s="13" customFormat="1" x14ac:dyDescent="0.25"/>
    <row r="32" s="13" customFormat="1" x14ac:dyDescent="0.25"/>
    <row r="33" s="13" customFormat="1" x14ac:dyDescent="0.25"/>
    <row r="34" s="13" customFormat="1" x14ac:dyDescent="0.25"/>
    <row r="35" s="13" customFormat="1" x14ac:dyDescent="0.25"/>
    <row r="36" s="13" customFormat="1" x14ac:dyDescent="0.25"/>
    <row r="37" s="13" customFormat="1" x14ac:dyDescent="0.25"/>
    <row r="38" s="13" customFormat="1" x14ac:dyDescent="0.25"/>
    <row r="39" s="13" customFormat="1" x14ac:dyDescent="0.25"/>
    <row r="40" s="13" customFormat="1" x14ac:dyDescent="0.25"/>
    <row r="41" s="13" customFormat="1" x14ac:dyDescent="0.25"/>
    <row r="42" s="13" customFormat="1" x14ac:dyDescent="0.25"/>
    <row r="43" s="13" customFormat="1" x14ac:dyDescent="0.25"/>
    <row r="44" s="13" customFormat="1" x14ac:dyDescent="0.25"/>
    <row r="45" s="13" customFormat="1" x14ac:dyDescent="0.25"/>
    <row r="46" s="13" customFormat="1" x14ac:dyDescent="0.25"/>
    <row r="47" s="13" customFormat="1" x14ac:dyDescent="0.25"/>
    <row r="48" s="13" customFormat="1" x14ac:dyDescent="0.25"/>
    <row r="49" s="13" customFormat="1" x14ac:dyDescent="0.25"/>
    <row r="50" s="13" customFormat="1" x14ac:dyDescent="0.25"/>
    <row r="51" s="13" customFormat="1" x14ac:dyDescent="0.25"/>
    <row r="52" s="13" customFormat="1" x14ac:dyDescent="0.25"/>
    <row r="53" s="13" customFormat="1" x14ac:dyDescent="0.25"/>
    <row r="54" s="13" customFormat="1" x14ac:dyDescent="0.25"/>
    <row r="55" s="13" customFormat="1" x14ac:dyDescent="0.25"/>
    <row r="56" s="13" customFormat="1" x14ac:dyDescent="0.25"/>
    <row r="57" s="13" customFormat="1" x14ac:dyDescent="0.25"/>
    <row r="58" s="13" customFormat="1" x14ac:dyDescent="0.25"/>
    <row r="59" s="13" customFormat="1" x14ac:dyDescent="0.25"/>
    <row r="60" s="13" customFormat="1" x14ac:dyDescent="0.25"/>
    <row r="61" s="13" customFormat="1" x14ac:dyDescent="0.25"/>
    <row r="62" s="13" customFormat="1" x14ac:dyDescent="0.25"/>
    <row r="63" s="13" customFormat="1" x14ac:dyDescent="0.25"/>
    <row r="64" s="13" customFormat="1" x14ac:dyDescent="0.25"/>
    <row r="65" s="13" customFormat="1" x14ac:dyDescent="0.25"/>
  </sheetData>
  <sheetProtection algorithmName="SHA-512" hashValue="9QBpaqhR+w53/GzXdrP8OPEuwV9o7JygkXHvymQHAM6DYUZ4H4dzknJ63n2D7QdfEugCEsltR+Y9x2VkwrCioQ==" saltValue="wh4rtgfSs1bZKPAtGb001w==" spinCount="100000" sheet="1" formatColumns="0" formatRows="0"/>
  <mergeCells count="7">
    <mergeCell ref="A3:J3"/>
    <mergeCell ref="A4:J4"/>
    <mergeCell ref="A13:B13"/>
    <mergeCell ref="A14:M14"/>
    <mergeCell ref="A15:M15"/>
    <mergeCell ref="B8:E8"/>
    <mergeCell ref="B9:E9"/>
  </mergeCells>
  <conditionalFormatting sqref="C12:E12">
    <cfRule type="cellIs" dxfId="10" priority="2" operator="greaterThan">
      <formula>1400</formula>
    </cfRule>
  </conditionalFormatting>
  <conditionalFormatting sqref="B8:H9">
    <cfRule type="containsText" dxfId="9" priority="1" operator="containsText" text="Insertar en la ">
      <formula>NOT(ISERROR(SEARCH("Insertar en la ",B8)))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4" orientation="landscape" r:id="rId1"/>
  <headerFooter scaleWithDoc="0">
    <oddFooter>&amp;L&amp;A&amp;R&amp;P/&amp;N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65"/>
  <sheetViews>
    <sheetView zoomScale="85" zoomScaleNormal="85" zoomScalePageLayoutView="80" workbookViewId="0">
      <selection activeCell="A12" sqref="A12"/>
    </sheetView>
  </sheetViews>
  <sheetFormatPr baseColWidth="10" defaultRowHeight="15" x14ac:dyDescent="0.25"/>
  <cols>
    <col min="1" max="1" width="28.42578125" customWidth="1"/>
    <col min="2" max="2" width="43.85546875" customWidth="1"/>
    <col min="3" max="9" width="16.5703125" customWidth="1"/>
    <col min="10" max="10" width="10.85546875" style="13" bestFit="1" customWidth="1"/>
    <col min="11" max="49" width="11.42578125" style="13"/>
  </cols>
  <sheetData>
    <row r="1" spans="1:50" s="13" customFormat="1" x14ac:dyDescent="0.25"/>
    <row r="2" spans="1:50" s="13" customFormat="1" x14ac:dyDescent="0.25"/>
    <row r="3" spans="1:50" s="13" customFormat="1" ht="23.25" x14ac:dyDescent="0.35">
      <c r="A3" s="129" t="s">
        <v>0</v>
      </c>
      <c r="B3" s="129"/>
      <c r="C3" s="129"/>
      <c r="D3" s="129"/>
      <c r="E3" s="129"/>
      <c r="F3" s="129"/>
      <c r="G3" s="129"/>
      <c r="H3" s="129"/>
      <c r="I3" s="129"/>
      <c r="J3" s="129"/>
      <c r="K3" s="14"/>
    </row>
    <row r="4" spans="1:50" s="13" customFormat="1" ht="18.75" x14ac:dyDescent="0.3">
      <c r="A4" s="146" t="s">
        <v>78</v>
      </c>
      <c r="B4" s="146"/>
      <c r="C4" s="146"/>
      <c r="D4" s="146"/>
      <c r="E4" s="146"/>
      <c r="F4" s="146"/>
      <c r="G4" s="146"/>
      <c r="H4" s="146"/>
      <c r="I4" s="146"/>
      <c r="J4" s="146"/>
    </row>
    <row r="5" spans="1:50" s="13" customFormat="1" ht="15.75" thickBot="1" x14ac:dyDescent="0.3">
      <c r="A5" s="53"/>
      <c r="B5" s="53"/>
      <c r="C5" s="53"/>
      <c r="D5" s="53"/>
      <c r="E5" s="53"/>
      <c r="F5" s="53"/>
      <c r="G5" s="53"/>
      <c r="H5" s="53"/>
      <c r="I5" s="53"/>
      <c r="J5" s="53"/>
    </row>
    <row r="6" spans="1:50" ht="15.75" thickBot="1" x14ac:dyDescent="0.3">
      <c r="A6" s="28" t="s">
        <v>1</v>
      </c>
      <c r="B6" s="122" t="str">
        <f>Personal!B6</f>
        <v>Proyectos estratégicos en cooperación</v>
      </c>
      <c r="C6" s="122"/>
      <c r="D6" s="122"/>
      <c r="E6" s="122"/>
      <c r="F6" s="122"/>
      <c r="G6" s="122"/>
      <c r="H6" s="122"/>
      <c r="I6" s="123"/>
      <c r="J6" s="21"/>
      <c r="K6" s="21"/>
      <c r="AV6"/>
      <c r="AW6"/>
    </row>
    <row r="7" spans="1:50" s="13" customFormat="1" ht="15.75" thickBot="1" x14ac:dyDescent="0.3">
      <c r="A7" s="54"/>
      <c r="B7" s="53"/>
      <c r="C7" s="53"/>
      <c r="D7" s="53"/>
      <c r="E7" s="53"/>
      <c r="F7" s="53"/>
      <c r="G7" s="53"/>
      <c r="H7" s="53"/>
      <c r="I7" s="53"/>
      <c r="J7" s="55"/>
      <c r="K7" s="35"/>
      <c r="L7" s="35"/>
    </row>
    <row r="8" spans="1:50" ht="15.75" thickBot="1" x14ac:dyDescent="0.3">
      <c r="A8" s="28" t="s">
        <v>2</v>
      </c>
      <c r="B8" s="121" t="str">
        <f>IF(Personal!B8=0, "Insertar en la pestaña Personal", Personal!B8)</f>
        <v>Insertar en la pestaña Personal</v>
      </c>
      <c r="C8" s="121"/>
      <c r="D8" s="121"/>
      <c r="E8" s="121"/>
      <c r="F8" s="121"/>
      <c r="G8" s="121"/>
      <c r="H8" s="121"/>
      <c r="I8" s="123"/>
      <c r="J8" s="39"/>
      <c r="K8" s="39"/>
      <c r="L8" s="39"/>
      <c r="M8" s="36"/>
      <c r="N8" s="36"/>
      <c r="O8" s="35"/>
      <c r="P8" s="35"/>
      <c r="Q8" s="35"/>
      <c r="AX8" s="13"/>
    </row>
    <row r="9" spans="1:50" ht="15.75" thickBot="1" x14ac:dyDescent="0.3">
      <c r="A9" s="28" t="s">
        <v>21</v>
      </c>
      <c r="B9" s="121" t="str">
        <f>IF(Personal!B9=0, "Insertar en la pestaña Personal", Personal!B9)</f>
        <v>Insertar en la pestaña Personal</v>
      </c>
      <c r="C9" s="121"/>
      <c r="D9" s="121"/>
      <c r="E9" s="121"/>
      <c r="F9" s="121"/>
      <c r="G9" s="121"/>
      <c r="H9" s="121"/>
      <c r="I9" s="123"/>
      <c r="J9" s="39"/>
      <c r="K9" s="39"/>
      <c r="L9" s="39"/>
      <c r="M9" s="61"/>
      <c r="N9" s="36"/>
      <c r="O9" s="35"/>
      <c r="P9" s="35"/>
      <c r="Q9" s="35"/>
      <c r="AX9" s="13"/>
    </row>
    <row r="10" spans="1:50" x14ac:dyDescent="0.25">
      <c r="A10" s="56"/>
      <c r="B10" s="37"/>
      <c r="C10" s="37"/>
      <c r="D10" s="37"/>
      <c r="E10" s="37"/>
      <c r="F10" s="37"/>
      <c r="G10" s="37"/>
      <c r="H10" s="37"/>
      <c r="I10" s="37"/>
      <c r="J10" s="37"/>
      <c r="K10" s="39"/>
      <c r="L10" s="39"/>
      <c r="M10" s="23"/>
      <c r="N10" s="21"/>
      <c r="AX10" s="13"/>
    </row>
    <row r="11" spans="1:50" ht="30" x14ac:dyDescent="0.25">
      <c r="A11" s="1" t="s">
        <v>11</v>
      </c>
      <c r="B11" s="1" t="s">
        <v>9</v>
      </c>
      <c r="C11" s="26" t="s">
        <v>79</v>
      </c>
      <c r="D11" s="26" t="s">
        <v>81</v>
      </c>
      <c r="E11" s="26" t="s">
        <v>80</v>
      </c>
      <c r="F11" s="26" t="s">
        <v>82</v>
      </c>
      <c r="G11" s="26" t="s">
        <v>84</v>
      </c>
      <c r="H11" s="26" t="s">
        <v>83</v>
      </c>
      <c r="I11" s="26" t="s">
        <v>86</v>
      </c>
      <c r="N11" s="16"/>
      <c r="O11" s="16"/>
      <c r="P11" s="16"/>
      <c r="Q11" s="16"/>
      <c r="R11" s="16"/>
    </row>
    <row r="12" spans="1:50" x14ac:dyDescent="0.25">
      <c r="A12" s="71"/>
      <c r="B12" s="71"/>
      <c r="C12" s="107">
        <f>Personal!H30</f>
        <v>0</v>
      </c>
      <c r="D12" s="125"/>
      <c r="E12" s="107">
        <f>Personal!I30</f>
        <v>0</v>
      </c>
      <c r="F12" s="125"/>
      <c r="G12" s="107">
        <f>Personal!J30</f>
        <v>0</v>
      </c>
      <c r="H12" s="125"/>
      <c r="I12" s="107"/>
    </row>
    <row r="13" spans="1:50" s="31" customFormat="1" x14ac:dyDescent="0.25">
      <c r="A13" s="148" t="s">
        <v>85</v>
      </c>
      <c r="B13" s="148"/>
      <c r="C13" s="126" t="str">
        <f>IF(D12&gt;C12*0.15,"Limitado","")</f>
        <v/>
      </c>
      <c r="D13" s="33">
        <f>IF(D12&gt;0.15*C12,0.15*C12,D12)</f>
        <v>0</v>
      </c>
      <c r="E13" s="126" t="str">
        <f>IF(F12&gt;E12*0.15,"Limitado","")</f>
        <v/>
      </c>
      <c r="F13" s="33">
        <f>IF(F12&gt;0.15*E12,0.15*E12,F12)</f>
        <v>0</v>
      </c>
      <c r="G13" s="126" t="str">
        <f>IF(H12&gt;G12*0.15,"Limitado","")</f>
        <v/>
      </c>
      <c r="H13" s="33">
        <f>IF(H12&gt;0.15*G12,0.15*G12,H12)</f>
        <v>0</v>
      </c>
      <c r="I13" s="107">
        <f>H13+F13+D13</f>
        <v>0</v>
      </c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</row>
    <row r="14" spans="1:50" s="64" customFormat="1" x14ac:dyDescent="0.25">
      <c r="A14" s="136" t="s">
        <v>15</v>
      </c>
      <c r="B14" s="136"/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</row>
    <row r="15" spans="1:50" s="117" customFormat="1" ht="15.75" x14ac:dyDescent="0.25">
      <c r="A15" s="130" t="s">
        <v>8</v>
      </c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</row>
    <row r="16" spans="1:50" s="64" customFormat="1" ht="32.25" customHeight="1" x14ac:dyDescent="0.25">
      <c r="A16" s="147" t="s">
        <v>87</v>
      </c>
      <c r="B16" s="147"/>
      <c r="C16" s="147"/>
      <c r="D16" s="147"/>
      <c r="E16" s="147"/>
      <c r="F16" s="147"/>
      <c r="G16" s="147"/>
      <c r="H16" s="147"/>
      <c r="I16" s="147"/>
    </row>
    <row r="17" spans="1:1" s="64" customFormat="1" ht="18" customHeight="1" x14ac:dyDescent="0.25">
      <c r="A17" s="124" t="s">
        <v>88</v>
      </c>
    </row>
    <row r="18" spans="1:1" s="13" customFormat="1" x14ac:dyDescent="0.25"/>
    <row r="19" spans="1:1" s="13" customFormat="1" x14ac:dyDescent="0.25"/>
    <row r="20" spans="1:1" s="13" customFormat="1" x14ac:dyDescent="0.25"/>
    <row r="21" spans="1:1" s="13" customFormat="1" x14ac:dyDescent="0.25"/>
    <row r="22" spans="1:1" s="13" customFormat="1" x14ac:dyDescent="0.25"/>
    <row r="23" spans="1:1" s="13" customFormat="1" x14ac:dyDescent="0.25"/>
    <row r="24" spans="1:1" s="13" customFormat="1" x14ac:dyDescent="0.25"/>
    <row r="25" spans="1:1" s="13" customFormat="1" x14ac:dyDescent="0.25"/>
    <row r="26" spans="1:1" s="13" customFormat="1" x14ac:dyDescent="0.25"/>
    <row r="27" spans="1:1" s="13" customFormat="1" x14ac:dyDescent="0.25"/>
    <row r="28" spans="1:1" s="13" customFormat="1" x14ac:dyDescent="0.25"/>
    <row r="29" spans="1:1" s="13" customFormat="1" x14ac:dyDescent="0.25"/>
    <row r="30" spans="1:1" s="13" customFormat="1" x14ac:dyDescent="0.25"/>
    <row r="31" spans="1:1" s="13" customFormat="1" x14ac:dyDescent="0.25"/>
    <row r="32" spans="1:1" s="13" customFormat="1" x14ac:dyDescent="0.25"/>
    <row r="33" s="13" customFormat="1" x14ac:dyDescent="0.25"/>
    <row r="34" s="13" customFormat="1" x14ac:dyDescent="0.25"/>
    <row r="35" s="13" customFormat="1" x14ac:dyDescent="0.25"/>
    <row r="36" s="13" customFormat="1" x14ac:dyDescent="0.25"/>
    <row r="37" s="13" customFormat="1" x14ac:dyDescent="0.25"/>
    <row r="38" s="13" customFormat="1" x14ac:dyDescent="0.25"/>
    <row r="39" s="13" customFormat="1" x14ac:dyDescent="0.25"/>
    <row r="40" s="13" customFormat="1" x14ac:dyDescent="0.25"/>
    <row r="41" s="13" customFormat="1" x14ac:dyDescent="0.25"/>
    <row r="42" s="13" customFormat="1" x14ac:dyDescent="0.25"/>
    <row r="43" s="13" customFormat="1" x14ac:dyDescent="0.25"/>
    <row r="44" s="13" customFormat="1" x14ac:dyDescent="0.25"/>
    <row r="45" s="13" customFormat="1" x14ac:dyDescent="0.25"/>
    <row r="46" s="13" customFormat="1" x14ac:dyDescent="0.25"/>
    <row r="47" s="13" customFormat="1" x14ac:dyDescent="0.25"/>
    <row r="48" s="13" customFormat="1" x14ac:dyDescent="0.25"/>
    <row r="49" s="13" customFormat="1" x14ac:dyDescent="0.25"/>
    <row r="50" s="13" customFormat="1" x14ac:dyDescent="0.25"/>
    <row r="51" s="13" customFormat="1" x14ac:dyDescent="0.25"/>
    <row r="52" s="13" customFormat="1" x14ac:dyDescent="0.25"/>
    <row r="53" s="13" customFormat="1" x14ac:dyDescent="0.25"/>
    <row r="54" s="13" customFormat="1" x14ac:dyDescent="0.25"/>
    <row r="55" s="13" customFormat="1" x14ac:dyDescent="0.25"/>
    <row r="56" s="13" customFormat="1" x14ac:dyDescent="0.25"/>
    <row r="57" s="13" customFormat="1" x14ac:dyDescent="0.25"/>
    <row r="58" s="13" customFormat="1" x14ac:dyDescent="0.25"/>
    <row r="59" s="13" customFormat="1" x14ac:dyDescent="0.25"/>
    <row r="60" s="13" customFormat="1" x14ac:dyDescent="0.25"/>
    <row r="61" s="13" customFormat="1" x14ac:dyDescent="0.25"/>
    <row r="62" s="13" customFormat="1" x14ac:dyDescent="0.25"/>
    <row r="63" s="13" customFormat="1" x14ac:dyDescent="0.25"/>
    <row r="64" s="13" customFormat="1" x14ac:dyDescent="0.25"/>
    <row r="65" s="13" customFormat="1" x14ac:dyDescent="0.25"/>
  </sheetData>
  <sheetProtection algorithmName="SHA-512" hashValue="k9VP2RoA9tESTBA99ypQiaDHnCy7586Rd/9zeCx8f7JzQYw0em6746u99g/3K7B63WXTdM44eg/cz2JfCudi9w==" saltValue="ht+2oAvgNme3s9PteBZYGg==" spinCount="100000" sheet="1" formatColumns="0" formatRows="0"/>
  <mergeCells count="6">
    <mergeCell ref="A15:M15"/>
    <mergeCell ref="A16:I16"/>
    <mergeCell ref="A3:J3"/>
    <mergeCell ref="A4:J4"/>
    <mergeCell ref="A13:B13"/>
    <mergeCell ref="A14:M14"/>
  </mergeCells>
  <conditionalFormatting sqref="B8:H9">
    <cfRule type="containsText" dxfId="8" priority="5" operator="containsText" text="Insertar en la ">
      <formula>NOT(ISERROR(SEARCH("Insertar en la ",B8)))</formula>
    </cfRule>
  </conditionalFormatting>
  <conditionalFormatting sqref="C13">
    <cfRule type="containsText" dxfId="7" priority="3" operator="containsText" text="Limitado">
      <formula>NOT(ISERROR(SEARCH("Limitado",C13)))</formula>
    </cfRule>
  </conditionalFormatting>
  <conditionalFormatting sqref="E13">
    <cfRule type="containsText" dxfId="6" priority="2" operator="containsText" text="Limitado">
      <formula>NOT(ISERROR(SEARCH("Limitado",E13)))</formula>
    </cfRule>
  </conditionalFormatting>
  <conditionalFormatting sqref="G13">
    <cfRule type="containsText" dxfId="5" priority="1" operator="containsText" text="Limitado">
      <formula>NOT(ISERROR(SEARCH("Limitado",G13)))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4" orientation="landscape" r:id="rId1"/>
  <headerFooter scaleWithDoc="0">
    <oddFooter>&amp;L&amp;A&amp;R&amp;P/&amp;N</oddFooter>
  </headerFooter>
  <ignoredErrors>
    <ignoredError sqref="D13:E13 F13:G1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Aux</vt:lpstr>
      <vt:lpstr>Personal</vt:lpstr>
      <vt:lpstr>S. Externos (I+D+i)</vt:lpstr>
      <vt:lpstr>S. Externos (Consultoría)</vt:lpstr>
      <vt:lpstr>Adquisición Conocimiento</vt:lpstr>
      <vt:lpstr>Registro Propiedad</vt:lpstr>
      <vt:lpstr>Material Fungible</vt:lpstr>
      <vt:lpstr>Auditoría</vt:lpstr>
      <vt:lpstr>Costes indirectos</vt:lpstr>
      <vt:lpstr>TOTAL</vt:lpstr>
      <vt:lpstr>Auditoría!Área_de_impresión</vt:lpstr>
      <vt:lpstr>'Costes indirectos'!Área_de_impresión</vt:lpstr>
      <vt:lpstr>'Material Fungible'!Área_de_impresión</vt:lpstr>
      <vt:lpstr>Personal!Área_de_impresión</vt:lpstr>
      <vt:lpstr>'Registro Propiedad'!Área_de_impresión</vt:lpstr>
      <vt:lpstr>'S. Externos (I+D+i)'!Área_de_impresión</vt:lpstr>
      <vt:lpstr>TOTAL!Área_de_impresión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2022-03-09T12:16:21Z</cp:lastPrinted>
  <dcterms:created xsi:type="dcterms:W3CDTF">2019-01-23T11:05:16Z</dcterms:created>
  <dcterms:modified xsi:type="dcterms:W3CDTF">2023-03-06T10:13:59Z</dcterms:modified>
</cp:coreProperties>
</file>